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5" yWindow="30" windowWidth="11340" windowHeight="8595" tabRatio="819"/>
  </bookViews>
  <sheets>
    <sheet name="Documentation" sheetId="2" r:id="rId1"/>
    <sheet name="U-Th Table S1" sheetId="4" r:id="rId2"/>
    <sheet name="U-Th Table S2" sheetId="3" r:id="rId3"/>
    <sheet name="Data" sheetId="1" r:id="rId4"/>
    <sheet name="Charts" sheetId="5" r:id="rId5"/>
    <sheet name="Statistics" sheetId="6" r:id="rId6"/>
    <sheet name="Input_Data" sheetId="7" r:id="rId7"/>
    <sheet name="Periodograms" sheetId="8" r:id="rId8"/>
  </sheets>
  <definedNames>
    <definedName name="del13C">Data!$F$2:$F$65536</definedName>
    <definedName name="del18O">Data!$G$2:$G$65536</definedName>
    <definedName name="KyrBP">Data!$E$2:$E$65536</definedName>
  </definedNames>
  <calcPr calcId="125725"/>
</workbook>
</file>

<file path=xl/calcChain.xml><?xml version="1.0" encoding="utf-8"?>
<calcChain xmlns="http://schemas.openxmlformats.org/spreadsheetml/2006/main">
  <c r="R8" i="3"/>
  <c r="R7"/>
  <c r="R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5"/>
  <c r="O56"/>
  <c r="O57"/>
  <c r="O58"/>
  <c r="O59"/>
  <c r="O60"/>
  <c r="O61"/>
  <c r="O62"/>
  <c r="O63"/>
  <c r="O64"/>
  <c r="O65"/>
  <c r="O66"/>
  <c r="O67"/>
  <c r="O68"/>
  <c r="O69"/>
  <c r="O70"/>
  <c r="O71"/>
  <c r="O73"/>
  <c r="O74"/>
  <c r="O75"/>
  <c r="O76"/>
  <c r="O77"/>
  <c r="O78"/>
  <c r="O6"/>
  <c r="Q6"/>
  <c r="Q8"/>
  <c r="Q7"/>
  <c r="AN3" i="1"/>
  <c r="AN4" s="1"/>
  <c r="AN5" s="1"/>
  <c r="AN6" s="1"/>
  <c r="AN7" s="1"/>
  <c r="AN8" s="1"/>
  <c r="AN9" s="1"/>
  <c r="AN10" s="1"/>
  <c r="AN11" s="1"/>
  <c r="AN12" s="1"/>
  <c r="AN13" s="1"/>
  <c r="AN14" s="1"/>
  <c r="AN15" s="1"/>
  <c r="AN16" s="1"/>
  <c r="AN17" s="1"/>
  <c r="AN18" s="1"/>
  <c r="AN19" s="1"/>
  <c r="AN20" s="1"/>
  <c r="AN21" s="1"/>
  <c r="AN22" s="1"/>
  <c r="AN23" s="1"/>
  <c r="AN24" s="1"/>
  <c r="AN25" s="1"/>
  <c r="AN26" s="1"/>
  <c r="AN27" s="1"/>
  <c r="AN28" s="1"/>
  <c r="AN29" s="1"/>
  <c r="AN30" s="1"/>
  <c r="AN31" s="1"/>
  <c r="AN32" s="1"/>
  <c r="AN33" s="1"/>
  <c r="AN34" s="1"/>
  <c r="AN35" s="1"/>
  <c r="AN36" s="1"/>
  <c r="AN37" s="1"/>
  <c r="AN38" s="1"/>
  <c r="AN39" s="1"/>
  <c r="AN40" s="1"/>
  <c r="AN41" s="1"/>
  <c r="AN42" s="1"/>
  <c r="AN43" s="1"/>
  <c r="AN44" s="1"/>
  <c r="AN45" s="1"/>
  <c r="AN46" s="1"/>
  <c r="AN47" s="1"/>
  <c r="AM2"/>
  <c r="AM3" s="1"/>
  <c r="AM4" s="1"/>
  <c r="AM5" s="1"/>
  <c r="AM6" s="1"/>
  <c r="AM7" s="1"/>
  <c r="AT2"/>
  <c r="AL13"/>
  <c r="AU3"/>
  <c r="I13"/>
  <c r="X13"/>
  <c r="AG2"/>
  <c r="Z3"/>
  <c r="Z4" s="1"/>
  <c r="Z5" s="1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Z51" s="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Z106" s="1"/>
  <c r="Z107" s="1"/>
  <c r="Z108" s="1"/>
  <c r="Z109" s="1"/>
  <c r="Z110" s="1"/>
  <c r="Z111" s="1"/>
  <c r="Z112" s="1"/>
  <c r="Y2"/>
  <c r="Y3" s="1"/>
  <c r="Y4" s="1"/>
  <c r="Y5" s="1"/>
  <c r="Y6" s="1"/>
  <c r="Y7" s="1"/>
  <c r="Y8" s="1"/>
  <c r="Y9" s="1"/>
  <c r="AH3"/>
  <c r="AH4" s="1"/>
  <c r="M179"/>
  <c r="M180"/>
  <c r="M181"/>
  <c r="M182"/>
  <c r="M183"/>
  <c r="M184"/>
  <c r="M185"/>
  <c r="M186"/>
  <c r="M188"/>
  <c r="R2"/>
  <c r="K3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J2"/>
  <c r="J3" s="1"/>
  <c r="J4" s="1"/>
  <c r="J5" s="1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S3"/>
  <c r="S4" s="1"/>
  <c r="S5" s="1"/>
  <c r="B15"/>
  <c r="B16"/>
  <c r="B17"/>
  <c r="B18"/>
  <c r="B19"/>
  <c r="B20"/>
  <c r="B21"/>
  <c r="B22"/>
  <c r="B23"/>
  <c r="E23" s="1"/>
  <c r="B24"/>
  <c r="B25"/>
  <c r="E25" s="1"/>
  <c r="B26"/>
  <c r="E26" s="1"/>
  <c r="B27"/>
  <c r="E27" s="1"/>
  <c r="B28"/>
  <c r="B29"/>
  <c r="E29" s="1"/>
  <c r="B30"/>
  <c r="B31"/>
  <c r="E31" s="1"/>
  <c r="B32"/>
  <c r="E32" s="1"/>
  <c r="B33"/>
  <c r="E33" s="1"/>
  <c r="B34"/>
  <c r="E34" s="1"/>
  <c r="B35"/>
  <c r="E35" s="1"/>
  <c r="B36"/>
  <c r="B37"/>
  <c r="E37" s="1"/>
  <c r="B38"/>
  <c r="B39"/>
  <c r="E39" s="1"/>
  <c r="B40"/>
  <c r="B41"/>
  <c r="E41" s="1"/>
  <c r="B42"/>
  <c r="B43"/>
  <c r="E43" s="1"/>
  <c r="B44"/>
  <c r="B45"/>
  <c r="E45" s="1"/>
  <c r="B46"/>
  <c r="B47"/>
  <c r="E47" s="1"/>
  <c r="B48"/>
  <c r="B49"/>
  <c r="E49" s="1"/>
  <c r="B50"/>
  <c r="E50" s="1"/>
  <c r="B51"/>
  <c r="E51" s="1"/>
  <c r="B52"/>
  <c r="E52" s="1"/>
  <c r="B53"/>
  <c r="E53" s="1"/>
  <c r="B54"/>
  <c r="B55"/>
  <c r="E55" s="1"/>
  <c r="B56"/>
  <c r="B57"/>
  <c r="E57" s="1"/>
  <c r="B58"/>
  <c r="E58" s="1"/>
  <c r="B59"/>
  <c r="E59" s="1"/>
  <c r="B60"/>
  <c r="B61"/>
  <c r="E61" s="1"/>
  <c r="B62"/>
  <c r="B63"/>
  <c r="E63" s="1"/>
  <c r="B64"/>
  <c r="E64" s="1"/>
  <c r="B65"/>
  <c r="E65" s="1"/>
  <c r="B66"/>
  <c r="E66" s="1"/>
  <c r="B67"/>
  <c r="E67" s="1"/>
  <c r="B68"/>
  <c r="B69"/>
  <c r="E69" s="1"/>
  <c r="B70"/>
  <c r="B71"/>
  <c r="E71" s="1"/>
  <c r="B72"/>
  <c r="B73"/>
  <c r="E73" s="1"/>
  <c r="B74"/>
  <c r="B75"/>
  <c r="E75" s="1"/>
  <c r="B76"/>
  <c r="B77"/>
  <c r="E77" s="1"/>
  <c r="B78"/>
  <c r="B79"/>
  <c r="E79" s="1"/>
  <c r="B80"/>
  <c r="B81"/>
  <c r="E81" s="1"/>
  <c r="B82"/>
  <c r="E82" s="1"/>
  <c r="B83"/>
  <c r="E83" s="1"/>
  <c r="B84"/>
  <c r="C84" s="1"/>
  <c r="B85"/>
  <c r="E85" s="1"/>
  <c r="B86"/>
  <c r="B87"/>
  <c r="E87" s="1"/>
  <c r="B88"/>
  <c r="B89"/>
  <c r="E89" s="1"/>
  <c r="B90"/>
  <c r="B91"/>
  <c r="E91" s="1"/>
  <c r="B92"/>
  <c r="B93"/>
  <c r="E93" s="1"/>
  <c r="B94"/>
  <c r="B95"/>
  <c r="E95" s="1"/>
  <c r="B96"/>
  <c r="B97"/>
  <c r="E97" s="1"/>
  <c r="B98"/>
  <c r="B99"/>
  <c r="E99" s="1"/>
  <c r="B100"/>
  <c r="C100" s="1"/>
  <c r="B101"/>
  <c r="E101" s="1"/>
  <c r="B102"/>
  <c r="B103"/>
  <c r="E103" s="1"/>
  <c r="B104"/>
  <c r="B105"/>
  <c r="E105" s="1"/>
  <c r="B106"/>
  <c r="B107"/>
  <c r="E107" s="1"/>
  <c r="B108"/>
  <c r="B109"/>
  <c r="E109" s="1"/>
  <c r="B110"/>
  <c r="B111"/>
  <c r="E111" s="1"/>
  <c r="B112"/>
  <c r="B113"/>
  <c r="E113" s="1"/>
  <c r="B114"/>
  <c r="B115"/>
  <c r="E115" s="1"/>
  <c r="B116"/>
  <c r="C116" s="1"/>
  <c r="B117"/>
  <c r="E117" s="1"/>
  <c r="B118"/>
  <c r="B119"/>
  <c r="E119" s="1"/>
  <c r="B120"/>
  <c r="B121"/>
  <c r="E121" s="1"/>
  <c r="B122"/>
  <c r="B123"/>
  <c r="E123" s="1"/>
  <c r="B124"/>
  <c r="B125"/>
  <c r="E125" s="1"/>
  <c r="B126"/>
  <c r="B127"/>
  <c r="E127" s="1"/>
  <c r="B128"/>
  <c r="B129"/>
  <c r="E129" s="1"/>
  <c r="B130"/>
  <c r="B131"/>
  <c r="E131" s="1"/>
  <c r="B132"/>
  <c r="C132" s="1"/>
  <c r="B133"/>
  <c r="E133" s="1"/>
  <c r="B134"/>
  <c r="B135"/>
  <c r="E135" s="1"/>
  <c r="B136"/>
  <c r="B137"/>
  <c r="E137" s="1"/>
  <c r="B138"/>
  <c r="B139"/>
  <c r="E139" s="1"/>
  <c r="B140"/>
  <c r="B141"/>
  <c r="E141" s="1"/>
  <c r="B142"/>
  <c r="B143"/>
  <c r="E143" s="1"/>
  <c r="B144"/>
  <c r="B145"/>
  <c r="E145" s="1"/>
  <c r="B146"/>
  <c r="B147"/>
  <c r="E147" s="1"/>
  <c r="B148"/>
  <c r="C148" s="1"/>
  <c r="B149"/>
  <c r="E149" s="1"/>
  <c r="B150"/>
  <c r="B151"/>
  <c r="E151" s="1"/>
  <c r="B152"/>
  <c r="B153"/>
  <c r="E153" s="1"/>
  <c r="B154"/>
  <c r="B155"/>
  <c r="E155" s="1"/>
  <c r="B156"/>
  <c r="B157"/>
  <c r="E157" s="1"/>
  <c r="B158"/>
  <c r="B159"/>
  <c r="E159" s="1"/>
  <c r="B160"/>
  <c r="B161"/>
  <c r="E161" s="1"/>
  <c r="B162"/>
  <c r="B163"/>
  <c r="E163" s="1"/>
  <c r="B164"/>
  <c r="C164" s="1"/>
  <c r="B165"/>
  <c r="E165" s="1"/>
  <c r="B166"/>
  <c r="B167"/>
  <c r="E167" s="1"/>
  <c r="B168"/>
  <c r="B169"/>
  <c r="E169" s="1"/>
  <c r="B170"/>
  <c r="B171"/>
  <c r="E171" s="1"/>
  <c r="B172"/>
  <c r="B173"/>
  <c r="E173" s="1"/>
  <c r="B174"/>
  <c r="B175"/>
  <c r="E175" s="1"/>
  <c r="B176"/>
  <c r="B177"/>
  <c r="E177" s="1"/>
  <c r="B178"/>
  <c r="B179"/>
  <c r="E179" s="1"/>
  <c r="B180"/>
  <c r="C180" s="1"/>
  <c r="B181"/>
  <c r="E181" s="1"/>
  <c r="B182"/>
  <c r="B183"/>
  <c r="E183" s="1"/>
  <c r="B184"/>
  <c r="B185"/>
  <c r="E185" s="1"/>
  <c r="B186"/>
  <c r="B187"/>
  <c r="E187" s="1"/>
  <c r="B188"/>
  <c r="B189"/>
  <c r="E189" s="1"/>
  <c r="B190"/>
  <c r="B191"/>
  <c r="E191" s="1"/>
  <c r="B192"/>
  <c r="B193"/>
  <c r="E193" s="1"/>
  <c r="B194"/>
  <c r="B195"/>
  <c r="E195" s="1"/>
  <c r="B196"/>
  <c r="C196" s="1"/>
  <c r="B197"/>
  <c r="E197" s="1"/>
  <c r="B198"/>
  <c r="B199"/>
  <c r="E199" s="1"/>
  <c r="B200"/>
  <c r="B201"/>
  <c r="E201" s="1"/>
  <c r="B202"/>
  <c r="B203"/>
  <c r="E203" s="1"/>
  <c r="B204"/>
  <c r="B205"/>
  <c r="E205" s="1"/>
  <c r="B206"/>
  <c r="B207"/>
  <c r="E207" s="1"/>
  <c r="B208"/>
  <c r="B209"/>
  <c r="E209" s="1"/>
  <c r="B210"/>
  <c r="B211"/>
  <c r="E211" s="1"/>
  <c r="B212"/>
  <c r="B213"/>
  <c r="E213" s="1"/>
  <c r="B214"/>
  <c r="B215"/>
  <c r="E215" s="1"/>
  <c r="B216"/>
  <c r="E216" s="1"/>
  <c r="B217"/>
  <c r="E217" s="1"/>
  <c r="B218"/>
  <c r="B219"/>
  <c r="E219" s="1"/>
  <c r="B220"/>
  <c r="E220" s="1"/>
  <c r="B221"/>
  <c r="E221" s="1"/>
  <c r="B222"/>
  <c r="B223"/>
  <c r="E223" s="1"/>
  <c r="B224"/>
  <c r="E224" s="1"/>
  <c r="B225"/>
  <c r="E225" s="1"/>
  <c r="B226"/>
  <c r="B227"/>
  <c r="E227" s="1"/>
  <c r="B228"/>
  <c r="B229"/>
  <c r="E229" s="1"/>
  <c r="B230"/>
  <c r="B231"/>
  <c r="E231" s="1"/>
  <c r="B232"/>
  <c r="E232" s="1"/>
  <c r="B233"/>
  <c r="E233" s="1"/>
  <c r="B234"/>
  <c r="B235"/>
  <c r="E235" s="1"/>
  <c r="B236"/>
  <c r="E236" s="1"/>
  <c r="B237"/>
  <c r="E237" s="1"/>
  <c r="B238"/>
  <c r="B239"/>
  <c r="E239" s="1"/>
  <c r="B240"/>
  <c r="E240" s="1"/>
  <c r="B241"/>
  <c r="E241" s="1"/>
  <c r="B242"/>
  <c r="B243"/>
  <c r="E243" s="1"/>
  <c r="B244"/>
  <c r="B245"/>
  <c r="E245" s="1"/>
  <c r="B246"/>
  <c r="B247"/>
  <c r="E247" s="1"/>
  <c r="B248"/>
  <c r="E248" s="1"/>
  <c r="B249"/>
  <c r="E249" s="1"/>
  <c r="B250"/>
  <c r="B251"/>
  <c r="E251" s="1"/>
  <c r="B252"/>
  <c r="E252" s="1"/>
  <c r="B253"/>
  <c r="E253" s="1"/>
  <c r="B254"/>
  <c r="B255"/>
  <c r="E255" s="1"/>
  <c r="B256"/>
  <c r="E256" s="1"/>
  <c r="B257"/>
  <c r="E257" s="1"/>
  <c r="B258"/>
  <c r="B259"/>
  <c r="E259" s="1"/>
  <c r="B260"/>
  <c r="B261"/>
  <c r="E261" s="1"/>
  <c r="B262"/>
  <c r="B263"/>
  <c r="E263" s="1"/>
  <c r="B264"/>
  <c r="E264" s="1"/>
  <c r="B265"/>
  <c r="E265" s="1"/>
  <c r="B266"/>
  <c r="B267"/>
  <c r="E267" s="1"/>
  <c r="B268"/>
  <c r="E268" s="1"/>
  <c r="B269"/>
  <c r="E269" s="1"/>
  <c r="B270"/>
  <c r="B271"/>
  <c r="E271" s="1"/>
  <c r="B272"/>
  <c r="E272" s="1"/>
  <c r="B273"/>
  <c r="E273" s="1"/>
  <c r="B274"/>
  <c r="B275"/>
  <c r="E275" s="1"/>
  <c r="B276"/>
  <c r="B277"/>
  <c r="E277" s="1"/>
  <c r="B278"/>
  <c r="B279"/>
  <c r="E279" s="1"/>
  <c r="B280"/>
  <c r="E280" s="1"/>
  <c r="B281"/>
  <c r="E281" s="1"/>
  <c r="B282"/>
  <c r="B283"/>
  <c r="E283" s="1"/>
  <c r="B284"/>
  <c r="E284" s="1"/>
  <c r="B285"/>
  <c r="E285" s="1"/>
  <c r="B286"/>
  <c r="B287"/>
  <c r="E287" s="1"/>
  <c r="B288"/>
  <c r="E288" s="1"/>
  <c r="B289"/>
  <c r="E289" s="1"/>
  <c r="B290"/>
  <c r="B291"/>
  <c r="E291" s="1"/>
  <c r="B292"/>
  <c r="B293"/>
  <c r="E293" s="1"/>
  <c r="B294"/>
  <c r="B295"/>
  <c r="E295" s="1"/>
  <c r="B296"/>
  <c r="E296" s="1"/>
  <c r="B297"/>
  <c r="E297" s="1"/>
  <c r="B298"/>
  <c r="B299"/>
  <c r="E299" s="1"/>
  <c r="B300"/>
  <c r="E300" s="1"/>
  <c r="B301"/>
  <c r="E301" s="1"/>
  <c r="B302"/>
  <c r="B303"/>
  <c r="E303" s="1"/>
  <c r="B304"/>
  <c r="E304" s="1"/>
  <c r="B305"/>
  <c r="E305" s="1"/>
  <c r="B306"/>
  <c r="B307"/>
  <c r="E307" s="1"/>
  <c r="B308"/>
  <c r="B309"/>
  <c r="E309" s="1"/>
  <c r="B310"/>
  <c r="B311"/>
  <c r="E311" s="1"/>
  <c r="B312"/>
  <c r="E312" s="1"/>
  <c r="B313"/>
  <c r="E313" s="1"/>
  <c r="B314"/>
  <c r="B315"/>
  <c r="E315" s="1"/>
  <c r="B316"/>
  <c r="E316" s="1"/>
  <c r="B317"/>
  <c r="E317" s="1"/>
  <c r="B318"/>
  <c r="B319"/>
  <c r="E319" s="1"/>
  <c r="B320"/>
  <c r="E320" s="1"/>
  <c r="B321"/>
  <c r="E321" s="1"/>
  <c r="B322"/>
  <c r="B323"/>
  <c r="E323" s="1"/>
  <c r="B324"/>
  <c r="B325"/>
  <c r="E325" s="1"/>
  <c r="B326"/>
  <c r="B327"/>
  <c r="E327" s="1"/>
  <c r="B328"/>
  <c r="E328" s="1"/>
  <c r="B329"/>
  <c r="E329" s="1"/>
  <c r="B330"/>
  <c r="B331"/>
  <c r="E331" s="1"/>
  <c r="B332"/>
  <c r="E332" s="1"/>
  <c r="B333"/>
  <c r="E333" s="1"/>
  <c r="B334"/>
  <c r="B335"/>
  <c r="E335" s="1"/>
  <c r="B336"/>
  <c r="E336" s="1"/>
  <c r="B337"/>
  <c r="E337" s="1"/>
  <c r="B338"/>
  <c r="B339"/>
  <c r="E339" s="1"/>
  <c r="B340"/>
  <c r="B341"/>
  <c r="E341" s="1"/>
  <c r="B342"/>
  <c r="B343"/>
  <c r="E343" s="1"/>
  <c r="B344"/>
  <c r="E344" s="1"/>
  <c r="B345"/>
  <c r="E345" s="1"/>
  <c r="B346"/>
  <c r="B347"/>
  <c r="E347" s="1"/>
  <c r="B348"/>
  <c r="B349"/>
  <c r="E349" s="1"/>
  <c r="B350"/>
  <c r="B351"/>
  <c r="E351" s="1"/>
  <c r="B352"/>
  <c r="E352" s="1"/>
  <c r="B353"/>
  <c r="E353" s="1"/>
  <c r="B354"/>
  <c r="B355"/>
  <c r="E355" s="1"/>
  <c r="B356"/>
  <c r="B357"/>
  <c r="E357" s="1"/>
  <c r="B358"/>
  <c r="B359"/>
  <c r="E359" s="1"/>
  <c r="B360"/>
  <c r="E360" s="1"/>
  <c r="B361"/>
  <c r="E361" s="1"/>
  <c r="B362"/>
  <c r="B363"/>
  <c r="E363" s="1"/>
  <c r="B364"/>
  <c r="B365"/>
  <c r="E365" s="1"/>
  <c r="B366"/>
  <c r="B367"/>
  <c r="E367" s="1"/>
  <c r="B368"/>
  <c r="C368" s="1"/>
  <c r="B369"/>
  <c r="E369" s="1"/>
  <c r="B370"/>
  <c r="B371"/>
  <c r="E371" s="1"/>
  <c r="B372"/>
  <c r="C372" s="1"/>
  <c r="B373"/>
  <c r="E373" s="1"/>
  <c r="B374"/>
  <c r="B375"/>
  <c r="E375" s="1"/>
  <c r="B376"/>
  <c r="C376" s="1"/>
  <c r="B377"/>
  <c r="E377" s="1"/>
  <c r="B378"/>
  <c r="B379"/>
  <c r="E379" s="1"/>
  <c r="B380"/>
  <c r="C380" s="1"/>
  <c r="B381"/>
  <c r="E381" s="1"/>
  <c r="B382"/>
  <c r="B383"/>
  <c r="E383" s="1"/>
  <c r="B384"/>
  <c r="C384" s="1"/>
  <c r="B385"/>
  <c r="E385" s="1"/>
  <c r="B386"/>
  <c r="B387"/>
  <c r="E387" s="1"/>
  <c r="B388"/>
  <c r="C388" s="1"/>
  <c r="B389"/>
  <c r="E389" s="1"/>
  <c r="B390"/>
  <c r="B391"/>
  <c r="E391" s="1"/>
  <c r="B392"/>
  <c r="C392" s="1"/>
  <c r="B393"/>
  <c r="E393" s="1"/>
  <c r="B394"/>
  <c r="B395"/>
  <c r="E395" s="1"/>
  <c r="B396"/>
  <c r="C396" s="1"/>
  <c r="B397"/>
  <c r="E397" s="1"/>
  <c r="B398"/>
  <c r="B399"/>
  <c r="E399" s="1"/>
  <c r="B400"/>
  <c r="C400" s="1"/>
  <c r="B401"/>
  <c r="E401" s="1"/>
  <c r="B402"/>
  <c r="B403"/>
  <c r="E403" s="1"/>
  <c r="B404"/>
  <c r="C404" s="1"/>
  <c r="B405"/>
  <c r="E405" s="1"/>
  <c r="B406"/>
  <c r="B407"/>
  <c r="E407" s="1"/>
  <c r="B408"/>
  <c r="C408" s="1"/>
  <c r="B409"/>
  <c r="E409" s="1"/>
  <c r="B410"/>
  <c r="B411"/>
  <c r="E411" s="1"/>
  <c r="B412"/>
  <c r="C412" s="1"/>
  <c r="B413"/>
  <c r="E413" s="1"/>
  <c r="B414"/>
  <c r="B415"/>
  <c r="E415" s="1"/>
  <c r="B416"/>
  <c r="C416" s="1"/>
  <c r="B417"/>
  <c r="E417" s="1"/>
  <c r="B418"/>
  <c r="B419"/>
  <c r="E419" s="1"/>
  <c r="B420"/>
  <c r="C420" s="1"/>
  <c r="B421"/>
  <c r="E421" s="1"/>
  <c r="B422"/>
  <c r="B423"/>
  <c r="E423" s="1"/>
  <c r="B424"/>
  <c r="C424" s="1"/>
  <c r="B425"/>
  <c r="E425" s="1"/>
  <c r="B426"/>
  <c r="B427"/>
  <c r="E427" s="1"/>
  <c r="B428"/>
  <c r="C428" s="1"/>
  <c r="B429"/>
  <c r="E429" s="1"/>
  <c r="B430"/>
  <c r="B431"/>
  <c r="E431" s="1"/>
  <c r="B432"/>
  <c r="C432" s="1"/>
  <c r="B433"/>
  <c r="E433" s="1"/>
  <c r="B434"/>
  <c r="B435"/>
  <c r="E435" s="1"/>
  <c r="B436"/>
  <c r="C436" s="1"/>
  <c r="B437"/>
  <c r="E437" s="1"/>
  <c r="B438"/>
  <c r="B439"/>
  <c r="E439" s="1"/>
  <c r="B440"/>
  <c r="C440" s="1"/>
  <c r="B441"/>
  <c r="E441" s="1"/>
  <c r="B442"/>
  <c r="B443"/>
  <c r="E443" s="1"/>
  <c r="B444"/>
  <c r="C444" s="1"/>
  <c r="B445"/>
  <c r="E445" s="1"/>
  <c r="B446"/>
  <c r="B447"/>
  <c r="E447" s="1"/>
  <c r="B448"/>
  <c r="C448" s="1"/>
  <c r="B449"/>
  <c r="E449" s="1"/>
  <c r="B450"/>
  <c r="B451"/>
  <c r="E451" s="1"/>
  <c r="B452"/>
  <c r="C452" s="1"/>
  <c r="B453"/>
  <c r="E453" s="1"/>
  <c r="B454"/>
  <c r="B455"/>
  <c r="E455" s="1"/>
  <c r="B456"/>
  <c r="C456" s="1"/>
  <c r="B457"/>
  <c r="E457" s="1"/>
  <c r="B458"/>
  <c r="B459"/>
  <c r="E459" s="1"/>
  <c r="B460"/>
  <c r="C460" s="1"/>
  <c r="B461"/>
  <c r="E461" s="1"/>
  <c r="B462"/>
  <c r="B463"/>
  <c r="E463" s="1"/>
  <c r="B464"/>
  <c r="C464" s="1"/>
  <c r="B465"/>
  <c r="E465" s="1"/>
  <c r="B466"/>
  <c r="B467"/>
  <c r="E467" s="1"/>
  <c r="B468"/>
  <c r="C468" s="1"/>
  <c r="B469"/>
  <c r="E469" s="1"/>
  <c r="B470"/>
  <c r="B471"/>
  <c r="E471" s="1"/>
  <c r="B472"/>
  <c r="C472" s="1"/>
  <c r="B473"/>
  <c r="B474"/>
  <c r="B475"/>
  <c r="B476"/>
  <c r="C476" s="1"/>
  <c r="B477"/>
  <c r="B478"/>
  <c r="E478" s="1"/>
  <c r="B479"/>
  <c r="B480"/>
  <c r="C480" s="1"/>
  <c r="B481"/>
  <c r="B482"/>
  <c r="B483"/>
  <c r="B484"/>
  <c r="C484" s="1"/>
  <c r="B485"/>
  <c r="B486"/>
  <c r="E486" s="1"/>
  <c r="B487"/>
  <c r="B488"/>
  <c r="C488" s="1"/>
  <c r="B489"/>
  <c r="B490"/>
  <c r="B491"/>
  <c r="B492"/>
  <c r="C492" s="1"/>
  <c r="B493"/>
  <c r="B494"/>
  <c r="E494" s="1"/>
  <c r="B495"/>
  <c r="B496"/>
  <c r="C496" s="1"/>
  <c r="B497"/>
  <c r="B498"/>
  <c r="B499"/>
  <c r="B500"/>
  <c r="C500" s="1"/>
  <c r="B501"/>
  <c r="B502"/>
  <c r="E502" s="1"/>
  <c r="B503"/>
  <c r="B504"/>
  <c r="C504" s="1"/>
  <c r="B505"/>
  <c r="B506"/>
  <c r="B507"/>
  <c r="B508"/>
  <c r="C508" s="1"/>
  <c r="B509"/>
  <c r="B510"/>
  <c r="E510" s="1"/>
  <c r="B511"/>
  <c r="B512"/>
  <c r="C512" s="1"/>
  <c r="B513"/>
  <c r="B514"/>
  <c r="B515"/>
  <c r="B516"/>
  <c r="C516" s="1"/>
  <c r="B517"/>
  <c r="B518"/>
  <c r="E518" s="1"/>
  <c r="B519"/>
  <c r="B520"/>
  <c r="C520" s="1"/>
  <c r="B521"/>
  <c r="B522"/>
  <c r="B523"/>
  <c r="B524"/>
  <c r="C524" s="1"/>
  <c r="B525"/>
  <c r="B526"/>
  <c r="E526" s="1"/>
  <c r="B527"/>
  <c r="B528"/>
  <c r="C528" s="1"/>
  <c r="B529"/>
  <c r="B530"/>
  <c r="B531"/>
  <c r="B532"/>
  <c r="C532" s="1"/>
  <c r="B533"/>
  <c r="B534"/>
  <c r="E534" s="1"/>
  <c r="B535"/>
  <c r="B536"/>
  <c r="E536" s="1"/>
  <c r="B537"/>
  <c r="B538"/>
  <c r="E538" s="1"/>
  <c r="B539"/>
  <c r="B540"/>
  <c r="E540" s="1"/>
  <c r="B541"/>
  <c r="B542"/>
  <c r="E542" s="1"/>
  <c r="B543"/>
  <c r="B544"/>
  <c r="E544" s="1"/>
  <c r="B545"/>
  <c r="B546"/>
  <c r="E546" s="1"/>
  <c r="B547"/>
  <c r="B548"/>
  <c r="E548" s="1"/>
  <c r="B549"/>
  <c r="B550"/>
  <c r="E550" s="1"/>
  <c r="B551"/>
  <c r="B552"/>
  <c r="E552" s="1"/>
  <c r="B553"/>
  <c r="B554"/>
  <c r="E554" s="1"/>
  <c r="B555"/>
  <c r="B556"/>
  <c r="E556" s="1"/>
  <c r="B557"/>
  <c r="B558"/>
  <c r="E558" s="1"/>
  <c r="B559"/>
  <c r="B560"/>
  <c r="E560" s="1"/>
  <c r="B561"/>
  <c r="B562"/>
  <c r="E562" s="1"/>
  <c r="B563"/>
  <c r="B564"/>
  <c r="E564" s="1"/>
  <c r="B565"/>
  <c r="B566"/>
  <c r="E566" s="1"/>
  <c r="B567"/>
  <c r="B568"/>
  <c r="E568" s="1"/>
  <c r="B569"/>
  <c r="B570"/>
  <c r="E570" s="1"/>
  <c r="B571"/>
  <c r="B572"/>
  <c r="E572" s="1"/>
  <c r="B573"/>
  <c r="B574"/>
  <c r="E574" s="1"/>
  <c r="B575"/>
  <c r="B576"/>
  <c r="E576" s="1"/>
  <c r="B577"/>
  <c r="B578"/>
  <c r="E578" s="1"/>
  <c r="B579"/>
  <c r="B580"/>
  <c r="E580" s="1"/>
  <c r="B581"/>
  <c r="B582"/>
  <c r="E582" s="1"/>
  <c r="B583"/>
  <c r="B584"/>
  <c r="E584" s="1"/>
  <c r="B585"/>
  <c r="B586"/>
  <c r="E586" s="1"/>
  <c r="B587"/>
  <c r="B588"/>
  <c r="E588" s="1"/>
  <c r="B589"/>
  <c r="B590"/>
  <c r="E590" s="1"/>
  <c r="B591"/>
  <c r="B592"/>
  <c r="E592" s="1"/>
  <c r="B593"/>
  <c r="B594"/>
  <c r="E594" s="1"/>
  <c r="B595"/>
  <c r="B596"/>
  <c r="E596" s="1"/>
  <c r="B597"/>
  <c r="B598"/>
  <c r="E598" s="1"/>
  <c r="B599"/>
  <c r="B600"/>
  <c r="E600" s="1"/>
  <c r="B601"/>
  <c r="B602"/>
  <c r="E602" s="1"/>
  <c r="B603"/>
  <c r="B604"/>
  <c r="E604" s="1"/>
  <c r="B605"/>
  <c r="B606"/>
  <c r="E606" s="1"/>
  <c r="B607"/>
  <c r="B608"/>
  <c r="E608" s="1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73"/>
  <c r="B2074"/>
  <c r="B2075"/>
  <c r="B2076"/>
  <c r="B2077"/>
  <c r="B2078"/>
  <c r="B2079"/>
  <c r="B2080"/>
  <c r="B2081"/>
  <c r="B2082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B2126"/>
  <c r="B2127"/>
  <c r="B2128"/>
  <c r="B2129"/>
  <c r="B2130"/>
  <c r="B2131"/>
  <c r="B2132"/>
  <c r="B2133"/>
  <c r="B2134"/>
  <c r="B2135"/>
  <c r="B2136"/>
  <c r="B2137"/>
  <c r="B2138"/>
  <c r="B2139"/>
  <c r="B2140"/>
  <c r="B2141"/>
  <c r="B2142"/>
  <c r="B2143"/>
  <c r="B2144"/>
  <c r="B2145"/>
  <c r="B2146"/>
  <c r="B2147"/>
  <c r="B2148"/>
  <c r="B2149"/>
  <c r="B2150"/>
  <c r="B2151"/>
  <c r="B2152"/>
  <c r="B2153"/>
  <c r="B2154"/>
  <c r="B2155"/>
  <c r="B2156"/>
  <c r="B2157"/>
  <c r="B2158"/>
  <c r="B2159"/>
  <c r="B2160"/>
  <c r="B2161"/>
  <c r="B2162"/>
  <c r="B2163"/>
  <c r="B2164"/>
  <c r="B2165"/>
  <c r="B2166"/>
  <c r="B2167"/>
  <c r="B2168"/>
  <c r="B2169"/>
  <c r="B2170"/>
  <c r="B2171"/>
  <c r="B2172"/>
  <c r="B2173"/>
  <c r="B2174"/>
  <c r="B2175"/>
  <c r="B2176"/>
  <c r="B2177"/>
  <c r="B2178"/>
  <c r="B2179"/>
  <c r="B2180"/>
  <c r="B2181"/>
  <c r="B2182"/>
  <c r="B2183"/>
  <c r="B2184"/>
  <c r="B2185"/>
  <c r="B2186"/>
  <c r="B2187"/>
  <c r="B2188"/>
  <c r="B2189"/>
  <c r="B2190"/>
  <c r="B2191"/>
  <c r="B2192"/>
  <c r="B2193"/>
  <c r="B2194"/>
  <c r="B2195"/>
  <c r="B2196"/>
  <c r="B2197"/>
  <c r="B2198"/>
  <c r="B2199"/>
  <c r="B2200"/>
  <c r="B2201"/>
  <c r="B2202"/>
  <c r="B2203"/>
  <c r="B2204"/>
  <c r="B2205"/>
  <c r="B2206"/>
  <c r="B2207"/>
  <c r="B2208"/>
  <c r="B2209"/>
  <c r="B2210"/>
  <c r="B2211"/>
  <c r="B2212"/>
  <c r="B2213"/>
  <c r="B2214"/>
  <c r="B2215"/>
  <c r="B2216"/>
  <c r="B2217"/>
  <c r="B2218"/>
  <c r="B2219"/>
  <c r="B2220"/>
  <c r="B2221"/>
  <c r="B2222"/>
  <c r="B2223"/>
  <c r="B2224"/>
  <c r="B2225"/>
  <c r="B2226"/>
  <c r="B2227"/>
  <c r="B2228"/>
  <c r="B2229"/>
  <c r="B2230"/>
  <c r="B2231"/>
  <c r="B2232"/>
  <c r="B2233"/>
  <c r="B2234"/>
  <c r="B2235"/>
  <c r="B2236"/>
  <c r="B2237"/>
  <c r="B2238"/>
  <c r="B2239"/>
  <c r="B2240"/>
  <c r="B2241"/>
  <c r="B2242"/>
  <c r="B2243"/>
  <c r="B2244"/>
  <c r="B2245"/>
  <c r="B2246"/>
  <c r="B2247"/>
  <c r="B2248"/>
  <c r="B2249"/>
  <c r="B2250"/>
  <c r="B2251"/>
  <c r="B2252"/>
  <c r="B2253"/>
  <c r="B2254"/>
  <c r="B2255"/>
  <c r="B2256"/>
  <c r="B2257"/>
  <c r="B2258"/>
  <c r="B2259"/>
  <c r="B2260"/>
  <c r="B2261"/>
  <c r="B2262"/>
  <c r="B2263"/>
  <c r="B2264"/>
  <c r="B2265"/>
  <c r="B2266"/>
  <c r="B2267"/>
  <c r="B2268"/>
  <c r="B2269"/>
  <c r="B2270"/>
  <c r="B2271"/>
  <c r="B2272"/>
  <c r="B2273"/>
  <c r="B2274"/>
  <c r="B2275"/>
  <c r="B2276"/>
  <c r="B2277"/>
  <c r="B2278"/>
  <c r="B2279"/>
  <c r="B2280"/>
  <c r="B2281"/>
  <c r="B2282"/>
  <c r="B2283"/>
  <c r="B2284"/>
  <c r="B2285"/>
  <c r="B2286"/>
  <c r="B2287"/>
  <c r="B2288"/>
  <c r="B2289"/>
  <c r="B2290"/>
  <c r="B2291"/>
  <c r="B2292"/>
  <c r="B2293"/>
  <c r="B2294"/>
  <c r="B2295"/>
  <c r="B2296"/>
  <c r="B2297"/>
  <c r="B2298"/>
  <c r="B2299"/>
  <c r="B2300"/>
  <c r="B2301"/>
  <c r="B2302"/>
  <c r="B2303"/>
  <c r="B2304"/>
  <c r="B2305"/>
  <c r="B2306"/>
  <c r="B2307"/>
  <c r="B2308"/>
  <c r="B2309"/>
  <c r="B2310"/>
  <c r="B2311"/>
  <c r="B2312"/>
  <c r="B2313"/>
  <c r="B2314"/>
  <c r="B2315"/>
  <c r="B2316"/>
  <c r="B2317"/>
  <c r="B2318"/>
  <c r="B2319"/>
  <c r="B2320"/>
  <c r="B2321"/>
  <c r="B2322"/>
  <c r="B2323"/>
  <c r="B2324"/>
  <c r="B2325"/>
  <c r="B2326"/>
  <c r="B2327"/>
  <c r="B2328"/>
  <c r="B2329"/>
  <c r="B2330"/>
  <c r="B2331"/>
  <c r="B2332"/>
  <c r="B2333"/>
  <c r="B2334"/>
  <c r="B2335"/>
  <c r="B2336"/>
  <c r="B2337"/>
  <c r="B2338"/>
  <c r="B2339"/>
  <c r="B2340"/>
  <c r="B2341"/>
  <c r="B2342"/>
  <c r="B2343"/>
  <c r="B2344"/>
  <c r="B2345"/>
  <c r="B2346"/>
  <c r="B2347"/>
  <c r="B2348"/>
  <c r="B2349"/>
  <c r="B2350"/>
  <c r="B2351"/>
  <c r="B2352"/>
  <c r="B2353"/>
  <c r="B2354"/>
  <c r="B2355"/>
  <c r="B2356"/>
  <c r="B2357"/>
  <c r="B2358"/>
  <c r="B2359"/>
  <c r="B2360"/>
  <c r="B2361"/>
  <c r="B2362"/>
  <c r="B2363"/>
  <c r="B2364"/>
  <c r="B2365"/>
  <c r="B2366"/>
  <c r="B2367"/>
  <c r="B2368"/>
  <c r="B2369"/>
  <c r="B2370"/>
  <c r="B2371"/>
  <c r="B2372"/>
  <c r="B2373"/>
  <c r="B2374"/>
  <c r="B2375"/>
  <c r="B2376"/>
  <c r="B2377"/>
  <c r="B2378"/>
  <c r="B2379"/>
  <c r="B2380"/>
  <c r="B2381"/>
  <c r="B2382"/>
  <c r="B2383"/>
  <c r="B2384"/>
  <c r="B2385"/>
  <c r="B2386"/>
  <c r="B2387"/>
  <c r="B2388"/>
  <c r="B2389"/>
  <c r="B2390"/>
  <c r="B2391"/>
  <c r="B2392"/>
  <c r="B2393"/>
  <c r="B2394"/>
  <c r="B2395"/>
  <c r="B2396"/>
  <c r="B2397"/>
  <c r="B2398"/>
  <c r="B2399"/>
  <c r="B2400"/>
  <c r="B2401"/>
  <c r="B2402"/>
  <c r="B2403"/>
  <c r="B2404"/>
  <c r="B2405"/>
  <c r="B2406"/>
  <c r="B2407"/>
  <c r="B2408"/>
  <c r="B2409"/>
  <c r="B2410"/>
  <c r="B2411"/>
  <c r="B2412"/>
  <c r="B2413"/>
  <c r="B2414"/>
  <c r="B2415"/>
  <c r="B2416"/>
  <c r="B2417"/>
  <c r="B2418"/>
  <c r="B2419"/>
  <c r="B2420"/>
  <c r="B2421"/>
  <c r="B2422"/>
  <c r="B2423"/>
  <c r="B2424"/>
  <c r="B2425"/>
  <c r="B2426"/>
  <c r="B2427"/>
  <c r="B2428"/>
  <c r="B2429"/>
  <c r="B2430"/>
  <c r="B2431"/>
  <c r="B2432"/>
  <c r="B2433"/>
  <c r="B2434"/>
  <c r="B2435"/>
  <c r="B2436"/>
  <c r="B2437"/>
  <c r="B2438"/>
  <c r="B2439"/>
  <c r="B2440"/>
  <c r="B2441"/>
  <c r="B2442"/>
  <c r="B2443"/>
  <c r="B2444"/>
  <c r="B2445"/>
  <c r="B2446"/>
  <c r="B2447"/>
  <c r="B2448"/>
  <c r="B2449"/>
  <c r="B2450"/>
  <c r="B2451"/>
  <c r="B2452"/>
  <c r="B2453"/>
  <c r="B2454"/>
  <c r="B2455"/>
  <c r="B2456"/>
  <c r="B2457"/>
  <c r="B2458"/>
  <c r="B2459"/>
  <c r="B2460"/>
  <c r="B2461"/>
  <c r="B2462"/>
  <c r="B2463"/>
  <c r="B2464"/>
  <c r="B2465"/>
  <c r="B2466"/>
  <c r="B2467"/>
  <c r="B2468"/>
  <c r="B2469"/>
  <c r="B2470"/>
  <c r="B2471"/>
  <c r="B2472"/>
  <c r="B2473"/>
  <c r="B2474"/>
  <c r="B2475"/>
  <c r="B2476"/>
  <c r="B2477"/>
  <c r="B2478"/>
  <c r="B2479"/>
  <c r="B2480"/>
  <c r="B2481"/>
  <c r="B2482"/>
  <c r="B2483"/>
  <c r="B2484"/>
  <c r="B2485"/>
  <c r="B2486"/>
  <c r="B2487"/>
  <c r="B2488"/>
  <c r="B2489"/>
  <c r="B2490"/>
  <c r="B2491"/>
  <c r="B2492"/>
  <c r="B2493"/>
  <c r="B2494"/>
  <c r="B2495"/>
  <c r="B2496"/>
  <c r="B2497"/>
  <c r="B2498"/>
  <c r="B2499"/>
  <c r="B2500"/>
  <c r="B2501"/>
  <c r="B2502"/>
  <c r="B2503"/>
  <c r="B2504"/>
  <c r="B2505"/>
  <c r="B2506"/>
  <c r="B2507"/>
  <c r="B2508"/>
  <c r="B2509"/>
  <c r="B2510"/>
  <c r="B2511"/>
  <c r="B2512"/>
  <c r="B2513"/>
  <c r="B2514"/>
  <c r="B2515"/>
  <c r="B2516"/>
  <c r="B2517"/>
  <c r="B2518"/>
  <c r="B2519"/>
  <c r="B2520"/>
  <c r="B2521"/>
  <c r="B2522"/>
  <c r="B2523"/>
  <c r="B2524"/>
  <c r="B2525"/>
  <c r="B2526"/>
  <c r="B2527"/>
  <c r="B2528"/>
  <c r="B2529"/>
  <c r="B2530"/>
  <c r="B2531"/>
  <c r="B2532"/>
  <c r="B2533"/>
  <c r="B2534"/>
  <c r="B2535"/>
  <c r="B2536"/>
  <c r="B2537"/>
  <c r="B2538"/>
  <c r="B2539"/>
  <c r="B2540"/>
  <c r="B2541"/>
  <c r="B2542"/>
  <c r="B2543"/>
  <c r="B2544"/>
  <c r="B2545"/>
  <c r="B2546"/>
  <c r="B2547"/>
  <c r="B2548"/>
  <c r="B2549"/>
  <c r="B2550"/>
  <c r="B2551"/>
  <c r="B2552"/>
  <c r="B2553"/>
  <c r="B2554"/>
  <c r="B2555"/>
  <c r="B2556"/>
  <c r="B2557"/>
  <c r="B2558"/>
  <c r="B2559"/>
  <c r="B2560"/>
  <c r="B2561"/>
  <c r="B2562"/>
  <c r="B2563"/>
  <c r="B2564"/>
  <c r="B2565"/>
  <c r="B2566"/>
  <c r="B2567"/>
  <c r="B2568"/>
  <c r="B2569"/>
  <c r="B2570"/>
  <c r="B2571"/>
  <c r="B2572"/>
  <c r="B2573"/>
  <c r="B2574"/>
  <c r="B2575"/>
  <c r="B2576"/>
  <c r="B2577"/>
  <c r="B2578"/>
  <c r="B2579"/>
  <c r="B2580"/>
  <c r="B2581"/>
  <c r="B2582"/>
  <c r="B2583"/>
  <c r="B2584"/>
  <c r="B2585"/>
  <c r="B2586"/>
  <c r="B2587"/>
  <c r="B2588"/>
  <c r="B2589"/>
  <c r="B2590"/>
  <c r="B2591"/>
  <c r="B2592"/>
  <c r="B2593"/>
  <c r="B2594"/>
  <c r="B2595"/>
  <c r="B2596"/>
  <c r="B2597"/>
  <c r="B2598"/>
  <c r="B2599"/>
  <c r="B2600"/>
  <c r="B2601"/>
  <c r="B2602"/>
  <c r="B2603"/>
  <c r="B2604"/>
  <c r="B2605"/>
  <c r="B2606"/>
  <c r="B2607"/>
  <c r="B2608"/>
  <c r="B2609"/>
  <c r="B2610"/>
  <c r="B2611"/>
  <c r="B2612"/>
  <c r="B2613"/>
  <c r="B2614"/>
  <c r="B2615"/>
  <c r="B2616"/>
  <c r="B2617"/>
  <c r="B2618"/>
  <c r="B2619"/>
  <c r="B2620"/>
  <c r="B2621"/>
  <c r="B2622"/>
  <c r="B2623"/>
  <c r="B2624"/>
  <c r="B2625"/>
  <c r="B2626"/>
  <c r="B2627"/>
  <c r="B2628"/>
  <c r="B2629"/>
  <c r="B2630"/>
  <c r="B2631"/>
  <c r="B2632"/>
  <c r="B2633"/>
  <c r="B2634"/>
  <c r="B2635"/>
  <c r="B2636"/>
  <c r="B2637"/>
  <c r="B2638"/>
  <c r="B2639"/>
  <c r="B2640"/>
  <c r="B2641"/>
  <c r="B2642"/>
  <c r="B2643"/>
  <c r="B2644"/>
  <c r="B2645"/>
  <c r="B2646"/>
  <c r="B2647"/>
  <c r="B2648"/>
  <c r="B2649"/>
  <c r="B2650"/>
  <c r="B2651"/>
  <c r="B2652"/>
  <c r="B2653"/>
  <c r="B2654"/>
  <c r="B2655"/>
  <c r="B2656"/>
  <c r="B2657"/>
  <c r="B2658"/>
  <c r="B2659"/>
  <c r="B2660"/>
  <c r="B2661"/>
  <c r="B2662"/>
  <c r="B2663"/>
  <c r="B2664"/>
  <c r="B2665"/>
  <c r="B2666"/>
  <c r="B2667"/>
  <c r="B2668"/>
  <c r="B2669"/>
  <c r="B2670"/>
  <c r="B2671"/>
  <c r="B2672"/>
  <c r="B2673"/>
  <c r="B2674"/>
  <c r="B2675"/>
  <c r="B2676"/>
  <c r="B2677"/>
  <c r="B2678"/>
  <c r="B2679"/>
  <c r="B2680"/>
  <c r="B2681"/>
  <c r="B2682"/>
  <c r="B2683"/>
  <c r="B2684"/>
  <c r="B2685"/>
  <c r="B2686"/>
  <c r="B2687"/>
  <c r="B2688"/>
  <c r="B2689"/>
  <c r="B2690"/>
  <c r="B2691"/>
  <c r="B2692"/>
  <c r="B2693"/>
  <c r="B2694"/>
  <c r="B2695"/>
  <c r="B2696"/>
  <c r="B2697"/>
  <c r="B2698"/>
  <c r="B2699"/>
  <c r="B2700"/>
  <c r="B2701"/>
  <c r="B2702"/>
  <c r="B2703"/>
  <c r="B2704"/>
  <c r="B2705"/>
  <c r="B2706"/>
  <c r="B2707"/>
  <c r="B2708"/>
  <c r="B2709"/>
  <c r="B2710"/>
  <c r="B2711"/>
  <c r="B2712"/>
  <c r="B2713"/>
  <c r="B2714"/>
  <c r="B2715"/>
  <c r="B2716"/>
  <c r="B2717"/>
  <c r="B2718"/>
  <c r="B2719"/>
  <c r="B2720"/>
  <c r="B2721"/>
  <c r="B2722"/>
  <c r="B2723"/>
  <c r="B2724"/>
  <c r="B2725"/>
  <c r="B2726"/>
  <c r="B2727"/>
  <c r="B2728"/>
  <c r="B2729"/>
  <c r="B2730"/>
  <c r="B2731"/>
  <c r="B2732"/>
  <c r="B2733"/>
  <c r="B2734"/>
  <c r="B2735"/>
  <c r="B2736"/>
  <c r="B2737"/>
  <c r="B2738"/>
  <c r="B2739"/>
  <c r="B2740"/>
  <c r="B2741"/>
  <c r="B2742"/>
  <c r="B2743"/>
  <c r="B2744"/>
  <c r="B2745"/>
  <c r="B2746"/>
  <c r="B2747"/>
  <c r="B2748"/>
  <c r="B2749"/>
  <c r="B2750"/>
  <c r="B2751"/>
  <c r="B2752"/>
  <c r="B2753"/>
  <c r="B2754"/>
  <c r="B2755"/>
  <c r="B2756"/>
  <c r="B2757"/>
  <c r="B2758"/>
  <c r="B2759"/>
  <c r="B2760"/>
  <c r="B2761"/>
  <c r="B2762"/>
  <c r="B2763"/>
  <c r="B2764"/>
  <c r="B2765"/>
  <c r="B2766"/>
  <c r="B2767"/>
  <c r="B2768"/>
  <c r="B2769"/>
  <c r="B2770"/>
  <c r="B2771"/>
  <c r="B2772"/>
  <c r="B2773"/>
  <c r="B2774"/>
  <c r="B2775"/>
  <c r="B2776"/>
  <c r="B2777"/>
  <c r="B2778"/>
  <c r="B2779"/>
  <c r="B2780"/>
  <c r="B2781"/>
  <c r="B2782"/>
  <c r="B2783"/>
  <c r="B2784"/>
  <c r="B2785"/>
  <c r="B2786"/>
  <c r="B2787"/>
  <c r="B2788"/>
  <c r="B2789"/>
  <c r="B2790"/>
  <c r="B2791"/>
  <c r="B2792"/>
  <c r="B2793"/>
  <c r="B2794"/>
  <c r="B2795"/>
  <c r="B2796"/>
  <c r="B2797"/>
  <c r="B2798"/>
  <c r="B2799"/>
  <c r="B2800"/>
  <c r="B2801"/>
  <c r="B2802"/>
  <c r="B2803"/>
  <c r="B2804"/>
  <c r="B2805"/>
  <c r="B2806"/>
  <c r="B2807"/>
  <c r="B2808"/>
  <c r="B2809"/>
  <c r="B2810"/>
  <c r="B2811"/>
  <c r="B2812"/>
  <c r="B2813"/>
  <c r="B2814"/>
  <c r="B2815"/>
  <c r="B2816"/>
  <c r="B2817"/>
  <c r="B2818"/>
  <c r="B2819"/>
  <c r="B2820"/>
  <c r="B2821"/>
  <c r="B2822"/>
  <c r="B2823"/>
  <c r="B2824"/>
  <c r="B2825"/>
  <c r="B2826"/>
  <c r="B2827"/>
  <c r="B2828"/>
  <c r="B2829"/>
  <c r="B2830"/>
  <c r="B2831"/>
  <c r="B2832"/>
  <c r="B2833"/>
  <c r="B2834"/>
  <c r="B2835"/>
  <c r="B2836"/>
  <c r="B2837"/>
  <c r="B2838"/>
  <c r="B2839"/>
  <c r="B2840"/>
  <c r="B2841"/>
  <c r="B2842"/>
  <c r="B2843"/>
  <c r="B2844"/>
  <c r="B2845"/>
  <c r="B2846"/>
  <c r="B2847"/>
  <c r="B2848"/>
  <c r="B2849"/>
  <c r="B2850"/>
  <c r="B2851"/>
  <c r="B2852"/>
  <c r="B2853"/>
  <c r="B2854"/>
  <c r="B2855"/>
  <c r="B2856"/>
  <c r="B2857"/>
  <c r="B2858"/>
  <c r="B2859"/>
  <c r="B2860"/>
  <c r="B2861"/>
  <c r="B2862"/>
  <c r="B2863"/>
  <c r="B2864"/>
  <c r="B2865"/>
  <c r="B2866"/>
  <c r="B2867"/>
  <c r="B2868"/>
  <c r="B2869"/>
  <c r="B2870"/>
  <c r="B2871"/>
  <c r="B2872"/>
  <c r="B2873"/>
  <c r="B2874"/>
  <c r="B2875"/>
  <c r="B2876"/>
  <c r="B2877"/>
  <c r="B2878"/>
  <c r="B2879"/>
  <c r="B2880"/>
  <c r="B2881"/>
  <c r="B2882"/>
  <c r="B2883"/>
  <c r="B2884"/>
  <c r="B2885"/>
  <c r="B2886"/>
  <c r="B2887"/>
  <c r="B2888"/>
  <c r="B2889"/>
  <c r="B2890"/>
  <c r="B2891"/>
  <c r="B2892"/>
  <c r="B2893"/>
  <c r="B2894"/>
  <c r="B2895"/>
  <c r="B2896"/>
  <c r="B2897"/>
  <c r="B2898"/>
  <c r="B2899"/>
  <c r="B2900"/>
  <c r="B2901"/>
  <c r="B2902"/>
  <c r="B2903"/>
  <c r="B2904"/>
  <c r="B2905"/>
  <c r="B2906"/>
  <c r="B2907"/>
  <c r="B2908"/>
  <c r="B2909"/>
  <c r="B2910"/>
  <c r="B2911"/>
  <c r="B2912"/>
  <c r="B2913"/>
  <c r="B2914"/>
  <c r="B2915"/>
  <c r="B2916"/>
  <c r="B2917"/>
  <c r="B2918"/>
  <c r="B2919"/>
  <c r="B2920"/>
  <c r="B2921"/>
  <c r="B2922"/>
  <c r="B2923"/>
  <c r="B2924"/>
  <c r="B2925"/>
  <c r="B2926"/>
  <c r="B2927"/>
  <c r="B2928"/>
  <c r="B2929"/>
  <c r="B2930"/>
  <c r="B2931"/>
  <c r="B2932"/>
  <c r="B2933"/>
  <c r="B2934"/>
  <c r="B2935"/>
  <c r="B2936"/>
  <c r="B2937"/>
  <c r="B2938"/>
  <c r="B2939"/>
  <c r="B2940"/>
  <c r="B2941"/>
  <c r="B2942"/>
  <c r="B2943"/>
  <c r="B2944"/>
  <c r="B2945"/>
  <c r="B2946"/>
  <c r="B2947"/>
  <c r="B2948"/>
  <c r="B2949"/>
  <c r="B2950"/>
  <c r="B2951"/>
  <c r="B2952"/>
  <c r="B2953"/>
  <c r="B2954"/>
  <c r="B2955"/>
  <c r="B2956"/>
  <c r="B2957"/>
  <c r="B2958"/>
  <c r="B2959"/>
  <c r="B2960"/>
  <c r="B2961"/>
  <c r="B2962"/>
  <c r="B2963"/>
  <c r="B2964"/>
  <c r="B2965"/>
  <c r="B2966"/>
  <c r="B2967"/>
  <c r="B2968"/>
  <c r="B2969"/>
  <c r="B2970"/>
  <c r="B2971"/>
  <c r="B2972"/>
  <c r="B2973"/>
  <c r="B2974"/>
  <c r="B2975"/>
  <c r="B2976"/>
  <c r="B2977"/>
  <c r="B2978"/>
  <c r="B2979"/>
  <c r="B2980"/>
  <c r="B2981"/>
  <c r="B2982"/>
  <c r="B2983"/>
  <c r="B2984"/>
  <c r="B2985"/>
  <c r="B2986"/>
  <c r="B2987"/>
  <c r="B2988"/>
  <c r="B2989"/>
  <c r="B2990"/>
  <c r="B2991"/>
  <c r="B2992"/>
  <c r="B2993"/>
  <c r="B2994"/>
  <c r="B2995"/>
  <c r="B2996"/>
  <c r="B2997"/>
  <c r="B2998"/>
  <c r="B2999"/>
  <c r="B3000"/>
  <c r="B3001"/>
  <c r="B3002"/>
  <c r="B3003"/>
  <c r="B3004"/>
  <c r="B3005"/>
  <c r="B3006"/>
  <c r="B3007"/>
  <c r="B3008"/>
  <c r="B3009"/>
  <c r="B3010"/>
  <c r="B3011"/>
  <c r="B3012"/>
  <c r="B3013"/>
  <c r="B3014"/>
  <c r="B3015"/>
  <c r="B3016"/>
  <c r="B3017"/>
  <c r="B3018"/>
  <c r="B3019"/>
  <c r="B3020"/>
  <c r="B3021"/>
  <c r="B3022"/>
  <c r="B3023"/>
  <c r="B3024"/>
  <c r="B3025"/>
  <c r="B3026"/>
  <c r="B3027"/>
  <c r="B3028"/>
  <c r="B3029"/>
  <c r="B3030"/>
  <c r="B3031"/>
  <c r="B3032"/>
  <c r="B3033"/>
  <c r="B3034"/>
  <c r="B3035"/>
  <c r="B3036"/>
  <c r="B3037"/>
  <c r="B3038"/>
  <c r="B3039"/>
  <c r="B3040"/>
  <c r="B3041"/>
  <c r="B3042"/>
  <c r="B3043"/>
  <c r="B3044"/>
  <c r="B3045"/>
  <c r="B3046"/>
  <c r="B3047"/>
  <c r="B3048"/>
  <c r="B3049"/>
  <c r="B3050"/>
  <c r="B3051"/>
  <c r="B3052"/>
  <c r="B3053"/>
  <c r="B3054"/>
  <c r="B3055"/>
  <c r="B3056"/>
  <c r="B3057"/>
  <c r="B3058"/>
  <c r="B3059"/>
  <c r="B3060"/>
  <c r="B3061"/>
  <c r="B3062"/>
  <c r="B3063"/>
  <c r="B3064"/>
  <c r="B3065"/>
  <c r="B3066"/>
  <c r="B3067"/>
  <c r="B3068"/>
  <c r="B3069"/>
  <c r="B3070"/>
  <c r="B3071"/>
  <c r="B3072"/>
  <c r="B3073"/>
  <c r="B3074"/>
  <c r="B3075"/>
  <c r="B3076"/>
  <c r="B3077"/>
  <c r="B3078"/>
  <c r="B3079"/>
  <c r="B3080"/>
  <c r="B3081"/>
  <c r="B3082"/>
  <c r="B3083"/>
  <c r="B3084"/>
  <c r="B3085"/>
  <c r="B3086"/>
  <c r="B3087"/>
  <c r="B3088"/>
  <c r="B3089"/>
  <c r="B3090"/>
  <c r="B3091"/>
  <c r="B3092"/>
  <c r="B3093"/>
  <c r="B3094"/>
  <c r="B3095"/>
  <c r="B3096"/>
  <c r="B3097"/>
  <c r="B3098"/>
  <c r="B3099"/>
  <c r="B3100"/>
  <c r="B3101"/>
  <c r="B3102"/>
  <c r="B3103"/>
  <c r="B3104"/>
  <c r="B3105"/>
  <c r="B3106"/>
  <c r="B3107"/>
  <c r="B3108"/>
  <c r="B3109"/>
  <c r="B3110"/>
  <c r="B3111"/>
  <c r="B3112"/>
  <c r="B3113"/>
  <c r="B3114"/>
  <c r="B3115"/>
  <c r="B3116"/>
  <c r="B3117"/>
  <c r="B3118"/>
  <c r="B3119"/>
  <c r="B3120"/>
  <c r="B3121"/>
  <c r="B3122"/>
  <c r="B3123"/>
  <c r="B3124"/>
  <c r="B3125"/>
  <c r="B3126"/>
  <c r="B3127"/>
  <c r="B3128"/>
  <c r="B3129"/>
  <c r="B3130"/>
  <c r="B3131"/>
  <c r="B3132"/>
  <c r="B3133"/>
  <c r="B3134"/>
  <c r="B3135"/>
  <c r="B3136"/>
  <c r="B3137"/>
  <c r="B3138"/>
  <c r="B3139"/>
  <c r="B3140"/>
  <c r="B3141"/>
  <c r="B3142"/>
  <c r="B3143"/>
  <c r="B3144"/>
  <c r="B3145"/>
  <c r="B3146"/>
  <c r="B3147"/>
  <c r="B3148"/>
  <c r="B3149"/>
  <c r="B3150"/>
  <c r="B3151"/>
  <c r="B3152"/>
  <c r="B3153"/>
  <c r="B3154"/>
  <c r="B3155"/>
  <c r="B3156"/>
  <c r="B3157"/>
  <c r="B3158"/>
  <c r="B3159"/>
  <c r="B3160"/>
  <c r="B3161"/>
  <c r="B3162"/>
  <c r="B3163"/>
  <c r="B3164"/>
  <c r="B3165"/>
  <c r="B3166"/>
  <c r="B3167"/>
  <c r="B3168"/>
  <c r="B3169"/>
  <c r="B3170"/>
  <c r="B3171"/>
  <c r="B3172"/>
  <c r="B3173"/>
  <c r="B3174"/>
  <c r="B3175"/>
  <c r="B3176"/>
  <c r="B3177"/>
  <c r="B3178"/>
  <c r="B3179"/>
  <c r="B3180"/>
  <c r="B3181"/>
  <c r="B3182"/>
  <c r="B3183"/>
  <c r="B3184"/>
  <c r="B3185"/>
  <c r="B3186"/>
  <c r="B3187"/>
  <c r="B3188"/>
  <c r="B3189"/>
  <c r="B3190"/>
  <c r="B3191"/>
  <c r="B3192"/>
  <c r="B3193"/>
  <c r="B3194"/>
  <c r="B3195"/>
  <c r="B3196"/>
  <c r="B3197"/>
  <c r="B3198"/>
  <c r="B3199"/>
  <c r="B3200"/>
  <c r="B3201"/>
  <c r="B3202"/>
  <c r="B3203"/>
  <c r="B3204"/>
  <c r="B3205"/>
  <c r="B3206"/>
  <c r="B3207"/>
  <c r="B3208"/>
  <c r="B3209"/>
  <c r="B3210"/>
  <c r="B3211"/>
  <c r="B3212"/>
  <c r="B3213"/>
  <c r="B3214"/>
  <c r="B3215"/>
  <c r="B3216"/>
  <c r="B3217"/>
  <c r="B3218"/>
  <c r="B3219"/>
  <c r="B3220"/>
  <c r="B3221"/>
  <c r="B3222"/>
  <c r="B3223"/>
  <c r="B3224"/>
  <c r="B3225"/>
  <c r="B3226"/>
  <c r="B3227"/>
  <c r="B3228"/>
  <c r="B3229"/>
  <c r="B3230"/>
  <c r="B3231"/>
  <c r="B3232"/>
  <c r="B3233"/>
  <c r="B3234"/>
  <c r="B3235"/>
  <c r="B3236"/>
  <c r="B3237"/>
  <c r="B3238"/>
  <c r="B3239"/>
  <c r="B3240"/>
  <c r="B3241"/>
  <c r="B3242"/>
  <c r="B3243"/>
  <c r="B3244"/>
  <c r="B3245"/>
  <c r="B3246"/>
  <c r="B3247"/>
  <c r="B3248"/>
  <c r="B3249"/>
  <c r="B3250"/>
  <c r="B3251"/>
  <c r="B3252"/>
  <c r="B3253"/>
  <c r="B3254"/>
  <c r="B3255"/>
  <c r="B3256"/>
  <c r="B3257"/>
  <c r="B3258"/>
  <c r="B3259"/>
  <c r="B3260"/>
  <c r="B3261"/>
  <c r="B3262"/>
  <c r="B3263"/>
  <c r="B3264"/>
  <c r="B3265"/>
  <c r="B3266"/>
  <c r="B3267"/>
  <c r="B3268"/>
  <c r="B3269"/>
  <c r="B3270"/>
  <c r="B3271"/>
  <c r="B3272"/>
  <c r="B3273"/>
  <c r="B3274"/>
  <c r="B3275"/>
  <c r="B3276"/>
  <c r="B3277"/>
  <c r="B3278"/>
  <c r="B3279"/>
  <c r="B3280"/>
  <c r="B3281"/>
  <c r="B3282"/>
  <c r="B3283"/>
  <c r="B3284"/>
  <c r="B3285"/>
  <c r="B3286"/>
  <c r="B3287"/>
  <c r="B3288"/>
  <c r="B3289"/>
  <c r="B3290"/>
  <c r="B3291"/>
  <c r="B3292"/>
  <c r="B3293"/>
  <c r="B3294"/>
  <c r="B3295"/>
  <c r="B3296"/>
  <c r="B3297"/>
  <c r="B3298"/>
  <c r="B3299"/>
  <c r="B3300"/>
  <c r="B3301"/>
  <c r="B3302"/>
  <c r="B3303"/>
  <c r="B3304"/>
  <c r="B3305"/>
  <c r="B3306"/>
  <c r="B3307"/>
  <c r="B3308"/>
  <c r="B3309"/>
  <c r="B3310"/>
  <c r="B3311"/>
  <c r="B3312"/>
  <c r="B3313"/>
  <c r="B3314"/>
  <c r="B3315"/>
  <c r="B3316"/>
  <c r="B3317"/>
  <c r="B3318"/>
  <c r="B3319"/>
  <c r="B3320"/>
  <c r="B3321"/>
  <c r="B3322"/>
  <c r="B3323"/>
  <c r="B3324"/>
  <c r="B3325"/>
  <c r="B3326"/>
  <c r="B3327"/>
  <c r="B3328"/>
  <c r="B3329"/>
  <c r="B3330"/>
  <c r="B3331"/>
  <c r="B3332"/>
  <c r="B3333"/>
  <c r="B3334"/>
  <c r="B3335"/>
  <c r="B3336"/>
  <c r="B3337"/>
  <c r="B3338"/>
  <c r="B3339"/>
  <c r="B3340"/>
  <c r="B3341"/>
  <c r="B3342"/>
  <c r="B3343"/>
  <c r="B3344"/>
  <c r="B3345"/>
  <c r="B3346"/>
  <c r="B3347"/>
  <c r="B3348"/>
  <c r="B3349"/>
  <c r="B3350"/>
  <c r="B3351"/>
  <c r="B3352"/>
  <c r="B3353"/>
  <c r="B3354"/>
  <c r="B3355"/>
  <c r="B3356"/>
  <c r="B3357"/>
  <c r="B3358"/>
  <c r="B3359"/>
  <c r="B3360"/>
  <c r="B3361"/>
  <c r="B3362"/>
  <c r="B3363"/>
  <c r="B3364"/>
  <c r="B3365"/>
  <c r="B3366"/>
  <c r="B3367"/>
  <c r="B3368"/>
  <c r="B3369"/>
  <c r="B3370"/>
  <c r="B3371"/>
  <c r="B3372"/>
  <c r="B3373"/>
  <c r="B3374"/>
  <c r="B3375"/>
  <c r="B3376"/>
  <c r="B3377"/>
  <c r="B3378"/>
  <c r="B3379"/>
  <c r="B3380"/>
  <c r="B3381"/>
  <c r="B3382"/>
  <c r="B3383"/>
  <c r="B3384"/>
  <c r="B3385"/>
  <c r="B3386"/>
  <c r="B3387"/>
  <c r="B3388"/>
  <c r="B3389"/>
  <c r="B3390"/>
  <c r="B3391"/>
  <c r="B3392"/>
  <c r="B3393"/>
  <c r="B3394"/>
  <c r="B3395"/>
  <c r="B3396"/>
  <c r="B3397"/>
  <c r="B3398"/>
  <c r="B3399"/>
  <c r="B3400"/>
  <c r="B3401"/>
  <c r="B3402"/>
  <c r="B3403"/>
  <c r="B3404"/>
  <c r="B3405"/>
  <c r="B3406"/>
  <c r="B3407"/>
  <c r="B3408"/>
  <c r="B3409"/>
  <c r="B3410"/>
  <c r="B3411"/>
  <c r="B3412"/>
  <c r="B3413"/>
  <c r="B3414"/>
  <c r="B3415"/>
  <c r="B3416"/>
  <c r="B3417"/>
  <c r="B3418"/>
  <c r="B3419"/>
  <c r="B3420"/>
  <c r="B3421"/>
  <c r="B3422"/>
  <c r="B3423"/>
  <c r="B3424"/>
  <c r="B3425"/>
  <c r="B3426"/>
  <c r="B3427"/>
  <c r="B3428"/>
  <c r="B3429"/>
  <c r="B3430"/>
  <c r="B3431"/>
  <c r="B3432"/>
  <c r="B3433"/>
  <c r="B3434"/>
  <c r="B3435"/>
  <c r="B3436"/>
  <c r="B3437"/>
  <c r="B3438"/>
  <c r="B3439"/>
  <c r="B3440"/>
  <c r="B3441"/>
  <c r="B3442"/>
  <c r="B3443"/>
  <c r="B3444"/>
  <c r="B3445"/>
  <c r="B3446"/>
  <c r="B3447"/>
  <c r="B3448"/>
  <c r="B3449"/>
  <c r="B3450"/>
  <c r="B3451"/>
  <c r="B3452"/>
  <c r="B3453"/>
  <c r="B3454"/>
  <c r="B3455"/>
  <c r="B3456"/>
  <c r="B3457"/>
  <c r="B3458"/>
  <c r="B3459"/>
  <c r="B3460"/>
  <c r="B3461"/>
  <c r="B3462"/>
  <c r="B3463"/>
  <c r="B3464"/>
  <c r="B3465"/>
  <c r="B3466"/>
  <c r="B3467"/>
  <c r="B3468"/>
  <c r="B3469"/>
  <c r="B3470"/>
  <c r="B3471"/>
  <c r="B3472"/>
  <c r="B3473"/>
  <c r="B3474"/>
  <c r="B3475"/>
  <c r="B3476"/>
  <c r="B3477"/>
  <c r="B3478"/>
  <c r="B3479"/>
  <c r="B3480"/>
  <c r="B3481"/>
  <c r="B3482"/>
  <c r="B3483"/>
  <c r="B3484"/>
  <c r="B3485"/>
  <c r="B3486"/>
  <c r="B3487"/>
  <c r="B3488"/>
  <c r="B3489"/>
  <c r="B3490"/>
  <c r="B3491"/>
  <c r="B3492"/>
  <c r="B3493"/>
  <c r="B3494"/>
  <c r="B3495"/>
  <c r="B3496"/>
  <c r="B3497"/>
  <c r="B3498"/>
  <c r="B3499"/>
  <c r="B3500"/>
  <c r="B3501"/>
  <c r="B3502"/>
  <c r="B3503"/>
  <c r="B3504"/>
  <c r="B3505"/>
  <c r="B3506"/>
  <c r="B3507"/>
  <c r="B3508"/>
  <c r="B3509"/>
  <c r="B3510"/>
  <c r="B3511"/>
  <c r="B3512"/>
  <c r="B3513"/>
  <c r="B3514"/>
  <c r="B3515"/>
  <c r="B3516"/>
  <c r="B3517"/>
  <c r="B3518"/>
  <c r="B3519"/>
  <c r="B3520"/>
  <c r="B3521"/>
  <c r="B3522"/>
  <c r="B3523"/>
  <c r="B3524"/>
  <c r="B3525"/>
  <c r="B3526"/>
  <c r="B3527"/>
  <c r="B3528"/>
  <c r="B3529"/>
  <c r="B3530"/>
  <c r="B3531"/>
  <c r="B3532"/>
  <c r="B3533"/>
  <c r="B3534"/>
  <c r="B3535"/>
  <c r="B3536"/>
  <c r="B3537"/>
  <c r="B3538"/>
  <c r="B3539"/>
  <c r="B3540"/>
  <c r="B3541"/>
  <c r="B3542"/>
  <c r="B3543"/>
  <c r="B3544"/>
  <c r="B3545"/>
  <c r="B3546"/>
  <c r="B3547"/>
  <c r="B3548"/>
  <c r="B3549"/>
  <c r="B3550"/>
  <c r="B3551"/>
  <c r="B3552"/>
  <c r="B3553"/>
  <c r="B3554"/>
  <c r="B3555"/>
  <c r="B3556"/>
  <c r="B3557"/>
  <c r="B3558"/>
  <c r="B3559"/>
  <c r="B3560"/>
  <c r="B3561"/>
  <c r="B3562"/>
  <c r="B3563"/>
  <c r="B3564"/>
  <c r="B3565"/>
  <c r="B3566"/>
  <c r="B3567"/>
  <c r="B3568"/>
  <c r="B3569"/>
  <c r="B3570"/>
  <c r="B3571"/>
  <c r="B3572"/>
  <c r="B3573"/>
  <c r="B3574"/>
  <c r="B3575"/>
  <c r="B3576"/>
  <c r="B3577"/>
  <c r="B3578"/>
  <c r="B3579"/>
  <c r="B3580"/>
  <c r="B3581"/>
  <c r="B3582"/>
  <c r="B3583"/>
  <c r="B3584"/>
  <c r="B3585"/>
  <c r="B3586"/>
  <c r="B3587"/>
  <c r="B3588"/>
  <c r="B3589"/>
  <c r="B3590"/>
  <c r="B3591"/>
  <c r="B3592"/>
  <c r="B3593"/>
  <c r="B3594"/>
  <c r="B3595"/>
  <c r="B3596"/>
  <c r="B3597"/>
  <c r="B3598"/>
  <c r="B3599"/>
  <c r="B3600"/>
  <c r="B3601"/>
  <c r="B3602"/>
  <c r="B3603"/>
  <c r="B3604"/>
  <c r="B3605"/>
  <c r="B3606"/>
  <c r="B3607"/>
  <c r="B3608"/>
  <c r="B3609"/>
  <c r="B3610"/>
  <c r="B3611"/>
  <c r="B3612"/>
  <c r="B3613"/>
  <c r="B3614"/>
  <c r="B3615"/>
  <c r="B3616"/>
  <c r="B3617"/>
  <c r="B3618"/>
  <c r="B3619"/>
  <c r="B3620"/>
  <c r="B3621"/>
  <c r="B3622"/>
  <c r="B3623"/>
  <c r="B3624"/>
  <c r="B3625"/>
  <c r="B3626"/>
  <c r="B3627"/>
  <c r="B3628"/>
  <c r="B3629"/>
  <c r="B3630"/>
  <c r="B3631"/>
  <c r="B3632"/>
  <c r="B3633"/>
  <c r="B3634"/>
  <c r="B3635"/>
  <c r="B3636"/>
  <c r="B3637"/>
  <c r="B3638"/>
  <c r="B3639"/>
  <c r="B3640"/>
  <c r="B3641"/>
  <c r="B3642"/>
  <c r="B3643"/>
  <c r="B3644"/>
  <c r="B3645"/>
  <c r="B3646"/>
  <c r="B3647"/>
  <c r="B3648"/>
  <c r="B3649"/>
  <c r="B3650"/>
  <c r="B3651"/>
  <c r="B3652"/>
  <c r="B3653"/>
  <c r="B3654"/>
  <c r="B3655"/>
  <c r="B3656"/>
  <c r="B3657"/>
  <c r="B3658"/>
  <c r="B3659"/>
  <c r="B3660"/>
  <c r="B3661"/>
  <c r="B3662"/>
  <c r="B3663"/>
  <c r="B3664"/>
  <c r="B3665"/>
  <c r="B3666"/>
  <c r="B3667"/>
  <c r="B3668"/>
  <c r="B3669"/>
  <c r="B3670"/>
  <c r="B3671"/>
  <c r="B3672"/>
  <c r="B3673"/>
  <c r="B3674"/>
  <c r="B3675"/>
  <c r="B3676"/>
  <c r="B3677"/>
  <c r="B3678"/>
  <c r="B3679"/>
  <c r="B3680"/>
  <c r="B3681"/>
  <c r="B3682"/>
  <c r="B3683"/>
  <c r="B3684"/>
  <c r="B3685"/>
  <c r="B3686"/>
  <c r="B3687"/>
  <c r="B3688"/>
  <c r="B3689"/>
  <c r="B3690"/>
  <c r="B3691"/>
  <c r="B3692"/>
  <c r="B3693"/>
  <c r="B3694"/>
  <c r="B3695"/>
  <c r="B3696"/>
  <c r="B3697"/>
  <c r="B3698"/>
  <c r="B3699"/>
  <c r="B3700"/>
  <c r="B3701"/>
  <c r="B3702"/>
  <c r="B3703"/>
  <c r="B3704"/>
  <c r="B3705"/>
  <c r="B3706"/>
  <c r="B3707"/>
  <c r="B3708"/>
  <c r="B3709"/>
  <c r="B3710"/>
  <c r="B3711"/>
  <c r="B3712"/>
  <c r="B3713"/>
  <c r="B3714"/>
  <c r="B3715"/>
  <c r="B3716"/>
  <c r="B3717"/>
  <c r="B3718"/>
  <c r="B3719"/>
  <c r="B3720"/>
  <c r="B3721"/>
  <c r="B3722"/>
  <c r="B3723"/>
  <c r="B3724"/>
  <c r="B3725"/>
  <c r="B3726"/>
  <c r="B3727"/>
  <c r="B3728"/>
  <c r="B3729"/>
  <c r="B3730"/>
  <c r="B3731"/>
  <c r="B3732"/>
  <c r="B3733"/>
  <c r="B3734"/>
  <c r="B3735"/>
  <c r="B3736"/>
  <c r="B3737"/>
  <c r="B3738"/>
  <c r="B3739"/>
  <c r="B3740"/>
  <c r="B3741"/>
  <c r="B3742"/>
  <c r="B3743"/>
  <c r="B3744"/>
  <c r="B3745"/>
  <c r="B3746"/>
  <c r="B3747"/>
  <c r="B3748"/>
  <c r="B3749"/>
  <c r="B3750"/>
  <c r="B3751"/>
  <c r="B3752"/>
  <c r="B3753"/>
  <c r="B3754"/>
  <c r="B3755"/>
  <c r="B3756"/>
  <c r="B3757"/>
  <c r="B3758"/>
  <c r="B3759"/>
  <c r="B3760"/>
  <c r="B3761"/>
  <c r="B3762"/>
  <c r="B3763"/>
  <c r="B3764"/>
  <c r="B3765"/>
  <c r="B3766"/>
  <c r="B3767"/>
  <c r="B3768"/>
  <c r="B3769"/>
  <c r="B3770"/>
  <c r="B3771"/>
  <c r="B3772"/>
  <c r="B3773"/>
  <c r="B3774"/>
  <c r="B3775"/>
  <c r="B3776"/>
  <c r="B3777"/>
  <c r="B3778"/>
  <c r="B3779"/>
  <c r="B3780"/>
  <c r="B3781"/>
  <c r="B3782"/>
  <c r="B3783"/>
  <c r="B3784"/>
  <c r="B3785"/>
  <c r="B3786"/>
  <c r="B3787"/>
  <c r="B3788"/>
  <c r="B3789"/>
  <c r="B3790"/>
  <c r="B3791"/>
  <c r="B3792"/>
  <c r="B3793"/>
  <c r="B3794"/>
  <c r="B3795"/>
  <c r="B3796"/>
  <c r="B3797"/>
  <c r="B3798"/>
  <c r="B3799"/>
  <c r="B3800"/>
  <c r="B3801"/>
  <c r="B3802"/>
  <c r="B3803"/>
  <c r="B3804"/>
  <c r="B3805"/>
  <c r="B3806"/>
  <c r="B3807"/>
  <c r="B3808"/>
  <c r="B3809"/>
  <c r="B3810"/>
  <c r="B3811"/>
  <c r="B3812"/>
  <c r="B3813"/>
  <c r="B3814"/>
  <c r="B3815"/>
  <c r="B3816"/>
  <c r="B3817"/>
  <c r="B3818"/>
  <c r="B3819"/>
  <c r="B3820"/>
  <c r="B3821"/>
  <c r="B3822"/>
  <c r="B3823"/>
  <c r="B3824"/>
  <c r="B3825"/>
  <c r="B3826"/>
  <c r="B3827"/>
  <c r="B3828"/>
  <c r="B3829"/>
  <c r="B3830"/>
  <c r="B3831"/>
  <c r="B3832"/>
  <c r="B3833"/>
  <c r="B3834"/>
  <c r="B3835"/>
  <c r="B3836"/>
  <c r="B3837"/>
  <c r="B3838"/>
  <c r="B3839"/>
  <c r="B3840"/>
  <c r="B3841"/>
  <c r="B3842"/>
  <c r="B3843"/>
  <c r="B3844"/>
  <c r="B3845"/>
  <c r="B3846"/>
  <c r="B3847"/>
  <c r="B3848"/>
  <c r="B3849"/>
  <c r="B3850"/>
  <c r="B3851"/>
  <c r="B3852"/>
  <c r="B3853"/>
  <c r="B3854"/>
  <c r="B3855"/>
  <c r="B3856"/>
  <c r="B3857"/>
  <c r="B3858"/>
  <c r="B3859"/>
  <c r="B3860"/>
  <c r="B3861"/>
  <c r="B3862"/>
  <c r="B3863"/>
  <c r="B3864"/>
  <c r="B3865"/>
  <c r="B3866"/>
  <c r="B3867"/>
  <c r="B3868"/>
  <c r="B3869"/>
  <c r="B3870"/>
  <c r="B3871"/>
  <c r="B3872"/>
  <c r="B3873"/>
  <c r="B3874"/>
  <c r="B3875"/>
  <c r="B3876"/>
  <c r="B3877"/>
  <c r="B3878"/>
  <c r="B3879"/>
  <c r="B3880"/>
  <c r="B3881"/>
  <c r="B3882"/>
  <c r="B3883"/>
  <c r="B3884"/>
  <c r="B3885"/>
  <c r="B3886"/>
  <c r="B3887"/>
  <c r="B3888"/>
  <c r="B3889"/>
  <c r="B3890"/>
  <c r="B3891"/>
  <c r="B3892"/>
  <c r="B3893"/>
  <c r="B3894"/>
  <c r="B3895"/>
  <c r="B3896"/>
  <c r="B3897"/>
  <c r="B3898"/>
  <c r="B3899"/>
  <c r="B3900"/>
  <c r="B3901"/>
  <c r="B3902"/>
  <c r="B3903"/>
  <c r="B3904"/>
  <c r="B3905"/>
  <c r="B3906"/>
  <c r="B3907"/>
  <c r="B3908"/>
  <c r="B3909"/>
  <c r="B3910"/>
  <c r="B3911"/>
  <c r="B3912"/>
  <c r="B3913"/>
  <c r="B3914"/>
  <c r="B3915"/>
  <c r="B3916"/>
  <c r="B3917"/>
  <c r="B3918"/>
  <c r="B3919"/>
  <c r="B3920"/>
  <c r="B3921"/>
  <c r="B3922"/>
  <c r="B3923"/>
  <c r="B3924"/>
  <c r="B3925"/>
  <c r="B3926"/>
  <c r="B3927"/>
  <c r="B3928"/>
  <c r="B3929"/>
  <c r="B3930"/>
  <c r="B3931"/>
  <c r="B3932"/>
  <c r="B3933"/>
  <c r="B3934"/>
  <c r="B3935"/>
  <c r="B3936"/>
  <c r="B3937"/>
  <c r="B3938"/>
  <c r="B3939"/>
  <c r="B3940"/>
  <c r="B3941"/>
  <c r="B3942"/>
  <c r="B3943"/>
  <c r="B3944"/>
  <c r="B3945"/>
  <c r="B3946"/>
  <c r="B3947"/>
  <c r="B3948"/>
  <c r="B3949"/>
  <c r="B3950"/>
  <c r="B3951"/>
  <c r="B3952"/>
  <c r="B3953"/>
  <c r="B3954"/>
  <c r="B3955"/>
  <c r="B3956"/>
  <c r="B3957"/>
  <c r="B3958"/>
  <c r="B3959"/>
  <c r="B3960"/>
  <c r="B3961"/>
  <c r="B3962"/>
  <c r="B3963"/>
  <c r="B3964"/>
  <c r="B3965"/>
  <c r="B3966"/>
  <c r="B3967"/>
  <c r="B3968"/>
  <c r="B3969"/>
  <c r="B3970"/>
  <c r="B3971"/>
  <c r="B3972"/>
  <c r="B3973"/>
  <c r="B3974"/>
  <c r="B3975"/>
  <c r="B3976"/>
  <c r="B3977"/>
  <c r="B3"/>
  <c r="B4"/>
  <c r="B5"/>
  <c r="B6"/>
  <c r="B7"/>
  <c r="B8"/>
  <c r="B9"/>
  <c r="B10"/>
  <c r="B11"/>
  <c r="B12"/>
  <c r="B13"/>
  <c r="B14"/>
  <c r="B2"/>
  <c r="C32"/>
  <c r="E42"/>
  <c r="C53"/>
  <c r="C64"/>
  <c r="E74"/>
  <c r="E84"/>
  <c r="C90"/>
  <c r="C95"/>
  <c r="E100"/>
  <c r="C106"/>
  <c r="C111"/>
  <c r="E116"/>
  <c r="C122"/>
  <c r="C127"/>
  <c r="E132"/>
  <c r="C138"/>
  <c r="C143"/>
  <c r="E148"/>
  <c r="C154"/>
  <c r="C159"/>
  <c r="E164"/>
  <c r="C170"/>
  <c r="C175"/>
  <c r="E180"/>
  <c r="C186"/>
  <c r="C191"/>
  <c r="E196"/>
  <c r="C202"/>
  <c r="C207"/>
  <c r="E212"/>
  <c r="C218"/>
  <c r="C223"/>
  <c r="E228"/>
  <c r="C234"/>
  <c r="C239"/>
  <c r="E244"/>
  <c r="C250"/>
  <c r="C255"/>
  <c r="E260"/>
  <c r="C266"/>
  <c r="C271"/>
  <c r="E276"/>
  <c r="C282"/>
  <c r="C287"/>
  <c r="E292"/>
  <c r="C298"/>
  <c r="C303"/>
  <c r="E308"/>
  <c r="C314"/>
  <c r="C319"/>
  <c r="E324"/>
  <c r="C330"/>
  <c r="C335"/>
  <c r="E340"/>
  <c r="C346"/>
  <c r="E348"/>
  <c r="C351"/>
  <c r="C354"/>
  <c r="E356"/>
  <c r="C359"/>
  <c r="C362"/>
  <c r="E364"/>
  <c r="C367"/>
  <c r="C371"/>
  <c r="C375"/>
  <c r="C379"/>
  <c r="C383"/>
  <c r="C387"/>
  <c r="C391"/>
  <c r="C395"/>
  <c r="C399"/>
  <c r="C403"/>
  <c r="C407"/>
  <c r="C411"/>
  <c r="C415"/>
  <c r="C419"/>
  <c r="C423"/>
  <c r="C427"/>
  <c r="C431"/>
  <c r="C435"/>
  <c r="C439"/>
  <c r="C443"/>
  <c r="C447"/>
  <c r="C451"/>
  <c r="C455"/>
  <c r="C459"/>
  <c r="C463"/>
  <c r="C467"/>
  <c r="C471"/>
  <c r="E473"/>
  <c r="E474"/>
  <c r="E475"/>
  <c r="E477"/>
  <c r="E479"/>
  <c r="E481"/>
  <c r="E482"/>
  <c r="E483"/>
  <c r="E485"/>
  <c r="E487"/>
  <c r="E489"/>
  <c r="E490"/>
  <c r="E491"/>
  <c r="E493"/>
  <c r="E495"/>
  <c r="E497"/>
  <c r="E498"/>
  <c r="E499"/>
  <c r="E501"/>
  <c r="E503"/>
  <c r="E505"/>
  <c r="E506"/>
  <c r="E507"/>
  <c r="E509"/>
  <c r="E511"/>
  <c r="E513"/>
  <c r="E514"/>
  <c r="E515"/>
  <c r="E517"/>
  <c r="E519"/>
  <c r="E521"/>
  <c r="E522"/>
  <c r="E523"/>
  <c r="E525"/>
  <c r="E527"/>
  <c r="E529"/>
  <c r="E530"/>
  <c r="E531"/>
  <c r="E533"/>
  <c r="E535"/>
  <c r="E537"/>
  <c r="E539"/>
  <c r="E541"/>
  <c r="E543"/>
  <c r="E545"/>
  <c r="E547"/>
  <c r="E549"/>
  <c r="E551"/>
  <c r="E553"/>
  <c r="E555"/>
  <c r="E557"/>
  <c r="E559"/>
  <c r="E561"/>
  <c r="E563"/>
  <c r="E565"/>
  <c r="E567"/>
  <c r="E569"/>
  <c r="E571"/>
  <c r="E573"/>
  <c r="E575"/>
  <c r="E577"/>
  <c r="E579"/>
  <c r="E581"/>
  <c r="E583"/>
  <c r="E585"/>
  <c r="E587"/>
  <c r="E589"/>
  <c r="E591"/>
  <c r="E593"/>
  <c r="E595"/>
  <c r="E597"/>
  <c r="E599"/>
  <c r="E601"/>
  <c r="E603"/>
  <c r="E605"/>
  <c r="E607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C660"/>
  <c r="E660"/>
  <c r="C661"/>
  <c r="E661"/>
  <c r="C662"/>
  <c r="E662"/>
  <c r="C663"/>
  <c r="E663"/>
  <c r="C664"/>
  <c r="E664"/>
  <c r="C665"/>
  <c r="E665"/>
  <c r="C666"/>
  <c r="E666"/>
  <c r="C667"/>
  <c r="E667"/>
  <c r="C668"/>
  <c r="E668"/>
  <c r="C669"/>
  <c r="E669"/>
  <c r="C670"/>
  <c r="E670"/>
  <c r="C671"/>
  <c r="E671"/>
  <c r="C672"/>
  <c r="E672"/>
  <c r="C673"/>
  <c r="E673"/>
  <c r="C674"/>
  <c r="E674"/>
  <c r="C675"/>
  <c r="E675"/>
  <c r="C676"/>
  <c r="E676"/>
  <c r="C677"/>
  <c r="E677"/>
  <c r="C678"/>
  <c r="E678"/>
  <c r="C679"/>
  <c r="E679"/>
  <c r="C680"/>
  <c r="E680"/>
  <c r="C681"/>
  <c r="E681"/>
  <c r="C682"/>
  <c r="E682"/>
  <c r="C683"/>
  <c r="E683"/>
  <c r="C684"/>
  <c r="E684"/>
  <c r="C685"/>
  <c r="E685"/>
  <c r="C686"/>
  <c r="E686"/>
  <c r="C687"/>
  <c r="E687"/>
  <c r="C688"/>
  <c r="E688"/>
  <c r="C689"/>
  <c r="E689"/>
  <c r="C690"/>
  <c r="E690"/>
  <c r="C691"/>
  <c r="E691"/>
  <c r="C692"/>
  <c r="E692"/>
  <c r="C693"/>
  <c r="E693"/>
  <c r="C694"/>
  <c r="E694"/>
  <c r="C695"/>
  <c r="E695"/>
  <c r="C696"/>
  <c r="E696"/>
  <c r="C697"/>
  <c r="E697"/>
  <c r="C698"/>
  <c r="E698"/>
  <c r="C699"/>
  <c r="E699"/>
  <c r="C700"/>
  <c r="E700"/>
  <c r="C701"/>
  <c r="E701"/>
  <c r="C702"/>
  <c r="E702"/>
  <c r="C703"/>
  <c r="E703"/>
  <c r="C704"/>
  <c r="E704"/>
  <c r="C705"/>
  <c r="E705"/>
  <c r="C706"/>
  <c r="E706"/>
  <c r="C707"/>
  <c r="E707"/>
  <c r="C708"/>
  <c r="E708"/>
  <c r="C709"/>
  <c r="E709"/>
  <c r="C710"/>
  <c r="E710"/>
  <c r="C711"/>
  <c r="E711"/>
  <c r="C712"/>
  <c r="E712"/>
  <c r="C713"/>
  <c r="E713"/>
  <c r="C714"/>
  <c r="E714"/>
  <c r="C715"/>
  <c r="E715"/>
  <c r="C716"/>
  <c r="E716"/>
  <c r="C717"/>
  <c r="E717"/>
  <c r="C718"/>
  <c r="E718"/>
  <c r="C719"/>
  <c r="E720"/>
  <c r="C721"/>
  <c r="E721"/>
  <c r="C722"/>
  <c r="E722"/>
  <c r="C723"/>
  <c r="E724"/>
  <c r="C725"/>
  <c r="E725"/>
  <c r="C726"/>
  <c r="E726"/>
  <c r="C727"/>
  <c r="E728"/>
  <c r="C729"/>
  <c r="E729"/>
  <c r="C730"/>
  <c r="E730"/>
  <c r="C731"/>
  <c r="E732"/>
  <c r="C733"/>
  <c r="E733"/>
  <c r="C734"/>
  <c r="E734"/>
  <c r="C735"/>
  <c r="E736"/>
  <c r="C737"/>
  <c r="E737"/>
  <c r="C738"/>
  <c r="E738"/>
  <c r="C739"/>
  <c r="E740"/>
  <c r="C741"/>
  <c r="E741"/>
  <c r="C742"/>
  <c r="E742"/>
  <c r="C743"/>
  <c r="E744"/>
  <c r="C745"/>
  <c r="E745"/>
  <c r="C746"/>
  <c r="E746"/>
  <c r="C747"/>
  <c r="E748"/>
  <c r="C749"/>
  <c r="E749"/>
  <c r="C750"/>
  <c r="E750"/>
  <c r="C751"/>
  <c r="E752"/>
  <c r="C753"/>
  <c r="E753"/>
  <c r="C754"/>
  <c r="E754"/>
  <c r="C755"/>
  <c r="E756"/>
  <c r="C757"/>
  <c r="E757"/>
  <c r="C758"/>
  <c r="E758"/>
  <c r="C759"/>
  <c r="E760"/>
  <c r="C761"/>
  <c r="E761"/>
  <c r="C762"/>
  <c r="E762"/>
  <c r="C763"/>
  <c r="E764"/>
  <c r="C765"/>
  <c r="E765"/>
  <c r="C766"/>
  <c r="E766"/>
  <c r="C767"/>
  <c r="E768"/>
  <c r="C769"/>
  <c r="E769"/>
  <c r="C770"/>
  <c r="E770"/>
  <c r="C771"/>
  <c r="E772"/>
  <c r="C773"/>
  <c r="E773"/>
  <c r="C774"/>
  <c r="E774"/>
  <c r="C775"/>
  <c r="E776"/>
  <c r="C777"/>
  <c r="E777"/>
  <c r="C778"/>
  <c r="E778"/>
  <c r="C779"/>
  <c r="E780"/>
  <c r="C781"/>
  <c r="E781"/>
  <c r="C782"/>
  <c r="E782"/>
  <c r="C783"/>
  <c r="E784"/>
  <c r="C785"/>
  <c r="E785"/>
  <c r="C786"/>
  <c r="E786"/>
  <c r="C787"/>
  <c r="E788"/>
  <c r="C789"/>
  <c r="E789"/>
  <c r="C790"/>
  <c r="E790"/>
  <c r="C791"/>
  <c r="E792"/>
  <c r="C793"/>
  <c r="E793"/>
  <c r="C794"/>
  <c r="E794"/>
  <c r="C795"/>
  <c r="E796"/>
  <c r="C797"/>
  <c r="E797"/>
  <c r="C798"/>
  <c r="E798"/>
  <c r="C799"/>
  <c r="E800"/>
  <c r="C801"/>
  <c r="E801"/>
  <c r="C802"/>
  <c r="E802"/>
  <c r="C803"/>
  <c r="E804"/>
  <c r="C805"/>
  <c r="E805"/>
  <c r="C806"/>
  <c r="E806"/>
  <c r="C807"/>
  <c r="E808"/>
  <c r="C809"/>
  <c r="E809"/>
  <c r="C810"/>
  <c r="E810"/>
  <c r="C811"/>
  <c r="E812"/>
  <c r="C813"/>
  <c r="E813"/>
  <c r="C814"/>
  <c r="E814"/>
  <c r="C815"/>
  <c r="E816"/>
  <c r="C817"/>
  <c r="E817"/>
  <c r="C818"/>
  <c r="E818"/>
  <c r="C819"/>
  <c r="E820"/>
  <c r="C821"/>
  <c r="E821"/>
  <c r="C822"/>
  <c r="E822"/>
  <c r="C823"/>
  <c r="E824"/>
  <c r="C825"/>
  <c r="E825"/>
  <c r="C826"/>
  <c r="E826"/>
  <c r="C827"/>
  <c r="E828"/>
  <c r="C829"/>
  <c r="E829"/>
  <c r="C830"/>
  <c r="E830"/>
  <c r="C831"/>
  <c r="E832"/>
  <c r="C833"/>
  <c r="E833"/>
  <c r="C834"/>
  <c r="E834"/>
  <c r="C835"/>
  <c r="E836"/>
  <c r="C837"/>
  <c r="E837"/>
  <c r="C838"/>
  <c r="E838"/>
  <c r="C839"/>
  <c r="E840"/>
  <c r="C841"/>
  <c r="E841"/>
  <c r="C842"/>
  <c r="E842"/>
  <c r="C843"/>
  <c r="E844"/>
  <c r="C845"/>
  <c r="E845"/>
  <c r="C846"/>
  <c r="E846"/>
  <c r="C847"/>
  <c r="E848"/>
  <c r="C849"/>
  <c r="E849"/>
  <c r="C850"/>
  <c r="E850"/>
  <c r="C851"/>
  <c r="E852"/>
  <c r="C853"/>
  <c r="E853"/>
  <c r="C854"/>
  <c r="E854"/>
  <c r="C855"/>
  <c r="E856"/>
  <c r="C857"/>
  <c r="E857"/>
  <c r="C858"/>
  <c r="E858"/>
  <c r="C859"/>
  <c r="E860"/>
  <c r="C861"/>
  <c r="E861"/>
  <c r="C862"/>
  <c r="E862"/>
  <c r="C863"/>
  <c r="E864"/>
  <c r="C865"/>
  <c r="E865"/>
  <c r="C866"/>
  <c r="E866"/>
  <c r="C867"/>
  <c r="E868"/>
  <c r="C869"/>
  <c r="E869"/>
  <c r="C870"/>
  <c r="E870"/>
  <c r="C871"/>
  <c r="E872"/>
  <c r="C873"/>
  <c r="E873"/>
  <c r="C874"/>
  <c r="E874"/>
  <c r="C875"/>
  <c r="E876"/>
  <c r="C877"/>
  <c r="E877"/>
  <c r="C878"/>
  <c r="E878"/>
  <c r="C879"/>
  <c r="E879"/>
  <c r="C880"/>
  <c r="E880"/>
  <c r="C881"/>
  <c r="E881"/>
  <c r="C882"/>
  <c r="E882"/>
  <c r="C883"/>
  <c r="E883"/>
  <c r="C884"/>
  <c r="E884"/>
  <c r="C885"/>
  <c r="E885"/>
  <c r="C886"/>
  <c r="E886"/>
  <c r="C887"/>
  <c r="E887"/>
  <c r="C888"/>
  <c r="E888"/>
  <c r="C889"/>
  <c r="E889"/>
  <c r="C890"/>
  <c r="E890"/>
  <c r="C891"/>
  <c r="E891"/>
  <c r="C892"/>
  <c r="E892"/>
  <c r="C893"/>
  <c r="E893"/>
  <c r="C894"/>
  <c r="E894"/>
  <c r="C895"/>
  <c r="E895"/>
  <c r="C896"/>
  <c r="E896"/>
  <c r="C897"/>
  <c r="E897"/>
  <c r="C898"/>
  <c r="E898"/>
  <c r="C899"/>
  <c r="E899"/>
  <c r="C900"/>
  <c r="E900"/>
  <c r="C901"/>
  <c r="E901"/>
  <c r="C902"/>
  <c r="E902"/>
  <c r="C903"/>
  <c r="E903"/>
  <c r="C904"/>
  <c r="E904"/>
  <c r="C905"/>
  <c r="E905"/>
  <c r="C906"/>
  <c r="E906"/>
  <c r="C907"/>
  <c r="E907"/>
  <c r="C908"/>
  <c r="E908"/>
  <c r="C909"/>
  <c r="E909"/>
  <c r="C910"/>
  <c r="E910"/>
  <c r="C911"/>
  <c r="E911"/>
  <c r="C912"/>
  <c r="E912"/>
  <c r="C913"/>
  <c r="E913"/>
  <c r="C914"/>
  <c r="E914"/>
  <c r="C915"/>
  <c r="E915"/>
  <c r="C916"/>
  <c r="E916"/>
  <c r="C917"/>
  <c r="E917"/>
  <c r="C918"/>
  <c r="E918"/>
  <c r="C919"/>
  <c r="E919"/>
  <c r="C920"/>
  <c r="E920"/>
  <c r="C921"/>
  <c r="E921"/>
  <c r="C922"/>
  <c r="E922"/>
  <c r="C923"/>
  <c r="E923"/>
  <c r="C924"/>
  <c r="E924"/>
  <c r="C925"/>
  <c r="E925"/>
  <c r="C926"/>
  <c r="E926"/>
  <c r="C927"/>
  <c r="E927"/>
  <c r="C928"/>
  <c r="E928"/>
  <c r="C929"/>
  <c r="E929"/>
  <c r="C930"/>
  <c r="E930"/>
  <c r="C931"/>
  <c r="E931"/>
  <c r="C932"/>
  <c r="E932"/>
  <c r="C933"/>
  <c r="E933"/>
  <c r="C934"/>
  <c r="E934"/>
  <c r="C935"/>
  <c r="E935"/>
  <c r="C936"/>
  <c r="E936"/>
  <c r="C937"/>
  <c r="E937"/>
  <c r="C938"/>
  <c r="E938"/>
  <c r="C939"/>
  <c r="E939"/>
  <c r="C940"/>
  <c r="E940"/>
  <c r="C941"/>
  <c r="E941"/>
  <c r="C942"/>
  <c r="E942"/>
  <c r="C943"/>
  <c r="E943"/>
  <c r="C944"/>
  <c r="E944"/>
  <c r="C945"/>
  <c r="E945"/>
  <c r="C946"/>
  <c r="E946"/>
  <c r="C947"/>
  <c r="E947"/>
  <c r="C948"/>
  <c r="E948"/>
  <c r="C949"/>
  <c r="E949"/>
  <c r="C950"/>
  <c r="E950"/>
  <c r="C951"/>
  <c r="E951"/>
  <c r="C952"/>
  <c r="E952"/>
  <c r="C953"/>
  <c r="E953"/>
  <c r="C954"/>
  <c r="E954"/>
  <c r="C955"/>
  <c r="E955"/>
  <c r="C956"/>
  <c r="E956"/>
  <c r="C957"/>
  <c r="E957"/>
  <c r="C958"/>
  <c r="E958"/>
  <c r="C959"/>
  <c r="E959"/>
  <c r="C960"/>
  <c r="E960"/>
  <c r="C961"/>
  <c r="E961"/>
  <c r="C962"/>
  <c r="E962"/>
  <c r="C963"/>
  <c r="E963"/>
  <c r="C964"/>
  <c r="E964"/>
  <c r="C965"/>
  <c r="E965"/>
  <c r="C966"/>
  <c r="E966"/>
  <c r="C967"/>
  <c r="E967"/>
  <c r="C968"/>
  <c r="E968"/>
  <c r="C969"/>
  <c r="E969"/>
  <c r="C970"/>
  <c r="E970"/>
  <c r="C971"/>
  <c r="E971"/>
  <c r="C972"/>
  <c r="E972"/>
  <c r="C973"/>
  <c r="E973"/>
  <c r="C974"/>
  <c r="E974"/>
  <c r="C975"/>
  <c r="E975"/>
  <c r="C976"/>
  <c r="E976"/>
  <c r="C977"/>
  <c r="E977"/>
  <c r="C978"/>
  <c r="E978"/>
  <c r="C979"/>
  <c r="E979"/>
  <c r="C980"/>
  <c r="E980"/>
  <c r="C981"/>
  <c r="E981"/>
  <c r="C982"/>
  <c r="E982"/>
  <c r="C983"/>
  <c r="E983"/>
  <c r="C984"/>
  <c r="E984"/>
  <c r="C985"/>
  <c r="E985"/>
  <c r="C986"/>
  <c r="E986"/>
  <c r="C987"/>
  <c r="E987"/>
  <c r="C988"/>
  <c r="E988"/>
  <c r="C989"/>
  <c r="E989"/>
  <c r="C990"/>
  <c r="E990"/>
  <c r="C991"/>
  <c r="E991"/>
  <c r="C992"/>
  <c r="E992"/>
  <c r="C993"/>
  <c r="E993"/>
  <c r="C994"/>
  <c r="E994"/>
  <c r="C995"/>
  <c r="E995"/>
  <c r="C996"/>
  <c r="E996"/>
  <c r="C997"/>
  <c r="E997"/>
  <c r="C998"/>
  <c r="E998"/>
  <c r="C999"/>
  <c r="E999"/>
  <c r="C1000"/>
  <c r="E1000"/>
  <c r="C1001"/>
  <c r="E1001"/>
  <c r="C1002"/>
  <c r="E1002"/>
  <c r="C1003"/>
  <c r="E1003"/>
  <c r="C1004"/>
  <c r="E1004"/>
  <c r="C1005"/>
  <c r="E1005"/>
  <c r="C1006"/>
  <c r="E1006"/>
  <c r="C1007"/>
  <c r="E1007"/>
  <c r="C1008"/>
  <c r="E1008"/>
  <c r="C1009"/>
  <c r="E1009"/>
  <c r="C1010"/>
  <c r="E1010"/>
  <c r="C1011"/>
  <c r="E1011"/>
  <c r="C1012"/>
  <c r="E1012"/>
  <c r="C1013"/>
  <c r="E1013"/>
  <c r="C1014"/>
  <c r="E1014"/>
  <c r="C1015"/>
  <c r="E1015"/>
  <c r="C1016"/>
  <c r="E1016"/>
  <c r="C1017"/>
  <c r="E1017"/>
  <c r="C1018"/>
  <c r="E1018"/>
  <c r="C1019"/>
  <c r="E1019"/>
  <c r="C1020"/>
  <c r="E1020"/>
  <c r="C1021"/>
  <c r="E1021"/>
  <c r="C1022"/>
  <c r="E1022"/>
  <c r="C1023"/>
  <c r="E1023"/>
  <c r="C1024"/>
  <c r="E1024"/>
  <c r="C1025"/>
  <c r="E1025"/>
  <c r="C1026"/>
  <c r="E1026"/>
  <c r="C1027"/>
  <c r="E1027"/>
  <c r="C1028"/>
  <c r="E1028"/>
  <c r="C1029"/>
  <c r="E1029"/>
  <c r="C1030"/>
  <c r="E1030"/>
  <c r="C1031"/>
  <c r="E1031"/>
  <c r="C1032"/>
  <c r="E1032"/>
  <c r="C1033"/>
  <c r="E1033"/>
  <c r="C1034"/>
  <c r="E1034"/>
  <c r="C1035"/>
  <c r="E1035"/>
  <c r="C1036"/>
  <c r="E1036"/>
  <c r="C1037"/>
  <c r="E1037"/>
  <c r="C1038"/>
  <c r="E1038"/>
  <c r="C1039"/>
  <c r="E1039"/>
  <c r="C1040"/>
  <c r="E1040"/>
  <c r="C1041"/>
  <c r="E1041"/>
  <c r="C1042"/>
  <c r="E1042"/>
  <c r="C1043"/>
  <c r="E1043"/>
  <c r="C1044"/>
  <c r="E1044"/>
  <c r="C1045"/>
  <c r="E1045"/>
  <c r="C1046"/>
  <c r="E1046"/>
  <c r="C1047"/>
  <c r="E1047"/>
  <c r="C1048"/>
  <c r="E1048"/>
  <c r="C1049"/>
  <c r="E1049"/>
  <c r="C1050"/>
  <c r="E1050"/>
  <c r="C1051"/>
  <c r="E1051"/>
  <c r="C1052"/>
  <c r="E1052"/>
  <c r="C1053"/>
  <c r="E1053"/>
  <c r="C1054"/>
  <c r="E1054"/>
  <c r="C1055"/>
  <c r="E1055"/>
  <c r="C1056"/>
  <c r="E1056"/>
  <c r="C1057"/>
  <c r="E1057"/>
  <c r="C1058"/>
  <c r="E1058"/>
  <c r="C1059"/>
  <c r="E1059"/>
  <c r="C1060"/>
  <c r="E1060"/>
  <c r="C1061"/>
  <c r="E1061"/>
  <c r="C1062"/>
  <c r="E1062"/>
  <c r="C1063"/>
  <c r="E1063"/>
  <c r="C1064"/>
  <c r="E1064"/>
  <c r="C1065"/>
  <c r="E1065"/>
  <c r="C1066"/>
  <c r="E1066"/>
  <c r="C1067"/>
  <c r="E1067"/>
  <c r="C1068"/>
  <c r="E1068"/>
  <c r="C1069"/>
  <c r="E1069"/>
  <c r="C1070"/>
  <c r="E1070"/>
  <c r="C1071"/>
  <c r="E1071"/>
  <c r="C1072"/>
  <c r="E1072"/>
  <c r="C1073"/>
  <c r="E1073"/>
  <c r="C1074"/>
  <c r="E1074"/>
  <c r="C1075"/>
  <c r="E1075"/>
  <c r="C1076"/>
  <c r="E1076"/>
  <c r="C1077"/>
  <c r="E1077"/>
  <c r="C1078"/>
  <c r="E1078"/>
  <c r="C1079"/>
  <c r="E1079"/>
  <c r="C1080"/>
  <c r="E1080"/>
  <c r="C1081"/>
  <c r="E1081"/>
  <c r="C1082"/>
  <c r="E1082"/>
  <c r="C1083"/>
  <c r="E1083"/>
  <c r="C1084"/>
  <c r="E1084"/>
  <c r="C1085"/>
  <c r="E1085"/>
  <c r="C1086"/>
  <c r="E1086"/>
  <c r="C1087"/>
  <c r="E1087"/>
  <c r="C1088"/>
  <c r="E1088"/>
  <c r="C1089"/>
  <c r="E1089"/>
  <c r="C1090"/>
  <c r="E1090"/>
  <c r="C1091"/>
  <c r="E1091"/>
  <c r="C1092"/>
  <c r="E1092"/>
  <c r="C1093"/>
  <c r="E1093"/>
  <c r="C1094"/>
  <c r="E1094"/>
  <c r="C1095"/>
  <c r="E1095"/>
  <c r="C1096"/>
  <c r="E1096"/>
  <c r="C1097"/>
  <c r="E1097"/>
  <c r="C1098"/>
  <c r="E1098"/>
  <c r="C1099"/>
  <c r="E1099"/>
  <c r="C1100"/>
  <c r="E1100"/>
  <c r="C1101"/>
  <c r="E1101"/>
  <c r="C1102"/>
  <c r="E1102"/>
  <c r="C1103"/>
  <c r="E1103"/>
  <c r="C1104"/>
  <c r="E1104"/>
  <c r="C1105"/>
  <c r="E1105"/>
  <c r="C1106"/>
  <c r="E1106"/>
  <c r="C1107"/>
  <c r="E1107"/>
  <c r="C1108"/>
  <c r="E1108"/>
  <c r="C1109"/>
  <c r="E1109"/>
  <c r="C1110"/>
  <c r="E1110"/>
  <c r="C1111"/>
  <c r="E1111"/>
  <c r="C1112"/>
  <c r="E1112"/>
  <c r="C1113"/>
  <c r="E1113"/>
  <c r="C1114"/>
  <c r="E1114"/>
  <c r="C1115"/>
  <c r="E1115"/>
  <c r="C1116"/>
  <c r="E1116"/>
  <c r="C1117"/>
  <c r="E1117"/>
  <c r="C1118"/>
  <c r="E1118"/>
  <c r="C1119"/>
  <c r="E1119"/>
  <c r="C1120"/>
  <c r="E1120"/>
  <c r="C1121"/>
  <c r="E1121"/>
  <c r="C1122"/>
  <c r="E1122"/>
  <c r="C1123"/>
  <c r="E1123"/>
  <c r="C1124"/>
  <c r="E1124"/>
  <c r="C1125"/>
  <c r="E1125"/>
  <c r="C1126"/>
  <c r="E1126"/>
  <c r="C1127"/>
  <c r="E1127"/>
  <c r="C1128"/>
  <c r="E1128"/>
  <c r="C1129"/>
  <c r="E1129"/>
  <c r="C1130"/>
  <c r="E1130"/>
  <c r="C1131"/>
  <c r="E1131"/>
  <c r="C1132"/>
  <c r="E1132"/>
  <c r="C1133"/>
  <c r="E1133"/>
  <c r="C1134"/>
  <c r="E1134"/>
  <c r="C1135"/>
  <c r="E1135"/>
  <c r="C1136"/>
  <c r="E1136"/>
  <c r="C1137"/>
  <c r="E1137"/>
  <c r="C1138"/>
  <c r="E1138"/>
  <c r="C1139"/>
  <c r="E1139"/>
  <c r="C1140"/>
  <c r="E1140"/>
  <c r="C1141"/>
  <c r="E1141"/>
  <c r="C1142"/>
  <c r="E1142"/>
  <c r="C1143"/>
  <c r="E1143"/>
  <c r="C1144"/>
  <c r="E1144"/>
  <c r="C1145"/>
  <c r="E1145"/>
  <c r="C1146"/>
  <c r="E1146"/>
  <c r="C1147"/>
  <c r="E1147"/>
  <c r="C1148"/>
  <c r="E1148"/>
  <c r="C1149"/>
  <c r="E1149"/>
  <c r="C1150"/>
  <c r="E1150"/>
  <c r="C1151"/>
  <c r="E1151"/>
  <c r="C1152"/>
  <c r="E1152"/>
  <c r="C1153"/>
  <c r="E1153"/>
  <c r="C1154"/>
  <c r="E1154"/>
  <c r="C1155"/>
  <c r="E1155"/>
  <c r="C1156"/>
  <c r="E1156"/>
  <c r="C1157"/>
  <c r="E1157"/>
  <c r="C1158"/>
  <c r="E1158"/>
  <c r="C1159"/>
  <c r="E1159"/>
  <c r="C1160"/>
  <c r="E1160"/>
  <c r="C1161"/>
  <c r="E1161"/>
  <c r="C1162"/>
  <c r="E1162"/>
  <c r="C1163"/>
  <c r="E1163"/>
  <c r="C1164"/>
  <c r="E1164"/>
  <c r="C1165"/>
  <c r="E1165"/>
  <c r="C1166"/>
  <c r="E1166"/>
  <c r="C1167"/>
  <c r="E1167"/>
  <c r="C1168"/>
  <c r="E1168"/>
  <c r="C1169"/>
  <c r="E1169"/>
  <c r="C1170"/>
  <c r="E1170"/>
  <c r="C1171"/>
  <c r="E1171"/>
  <c r="C1172"/>
  <c r="E1172"/>
  <c r="C1173"/>
  <c r="E1173"/>
  <c r="C1174"/>
  <c r="E1174"/>
  <c r="C1175"/>
  <c r="E1175"/>
  <c r="C1176"/>
  <c r="E1176"/>
  <c r="C1177"/>
  <c r="E1177"/>
  <c r="C1178"/>
  <c r="E1178"/>
  <c r="C1179"/>
  <c r="E1179"/>
  <c r="C1180"/>
  <c r="E1180"/>
  <c r="C1181"/>
  <c r="E1181"/>
  <c r="C1182"/>
  <c r="E1182"/>
  <c r="C1183"/>
  <c r="E1183"/>
  <c r="C1184"/>
  <c r="E1184"/>
  <c r="C1185"/>
  <c r="E1185"/>
  <c r="C1186"/>
  <c r="E1186"/>
  <c r="C1187"/>
  <c r="E1187"/>
  <c r="C1188"/>
  <c r="E1188"/>
  <c r="C1189"/>
  <c r="E1189"/>
  <c r="C1190"/>
  <c r="E1190"/>
  <c r="C1191"/>
  <c r="E1191"/>
  <c r="C1192"/>
  <c r="E1192"/>
  <c r="C1193"/>
  <c r="E1193"/>
  <c r="C1194"/>
  <c r="E1194"/>
  <c r="C1195"/>
  <c r="E1195"/>
  <c r="C1196"/>
  <c r="E1196"/>
  <c r="C1197"/>
  <c r="E1197"/>
  <c r="C1198"/>
  <c r="E1198"/>
  <c r="C1199"/>
  <c r="E1199"/>
  <c r="C1200"/>
  <c r="E1200"/>
  <c r="C1201"/>
  <c r="E1201"/>
  <c r="C1202"/>
  <c r="E1202"/>
  <c r="C1203"/>
  <c r="E1203"/>
  <c r="C1204"/>
  <c r="E1204"/>
  <c r="C1205"/>
  <c r="E1205"/>
  <c r="C1206"/>
  <c r="E1206"/>
  <c r="C1207"/>
  <c r="E1207"/>
  <c r="C1208"/>
  <c r="E1208"/>
  <c r="C1209"/>
  <c r="E1209"/>
  <c r="C1210"/>
  <c r="E1210"/>
  <c r="C1211"/>
  <c r="E1211"/>
  <c r="C1212"/>
  <c r="E1212"/>
  <c r="C1213"/>
  <c r="E1213"/>
  <c r="C1214"/>
  <c r="E1214"/>
  <c r="C1215"/>
  <c r="E1215"/>
  <c r="C1216"/>
  <c r="E1216"/>
  <c r="C1217"/>
  <c r="E1217"/>
  <c r="C1218"/>
  <c r="E1218"/>
  <c r="C1219"/>
  <c r="E1219"/>
  <c r="C1220"/>
  <c r="E1220"/>
  <c r="C1221"/>
  <c r="E1221"/>
  <c r="C1222"/>
  <c r="E1222"/>
  <c r="C1223"/>
  <c r="E1223"/>
  <c r="C1224"/>
  <c r="E1224"/>
  <c r="C1225"/>
  <c r="E1225"/>
  <c r="C1226"/>
  <c r="E1226"/>
  <c r="C1227"/>
  <c r="E1227"/>
  <c r="C1228"/>
  <c r="E1228"/>
  <c r="C1229"/>
  <c r="E1229"/>
  <c r="C1230"/>
  <c r="E1230"/>
  <c r="C1231"/>
  <c r="E1231"/>
  <c r="C1232"/>
  <c r="E1232"/>
  <c r="C1233"/>
  <c r="E1233"/>
  <c r="C1234"/>
  <c r="E1234"/>
  <c r="C1235"/>
  <c r="E1235"/>
  <c r="C1236"/>
  <c r="E1236"/>
  <c r="C1237"/>
  <c r="E1237"/>
  <c r="C1238"/>
  <c r="E1238"/>
  <c r="C1239"/>
  <c r="E1239"/>
  <c r="C1240"/>
  <c r="E1240"/>
  <c r="C1241"/>
  <c r="E1241"/>
  <c r="C1242"/>
  <c r="E1242"/>
  <c r="C1243"/>
  <c r="E1243"/>
  <c r="C1244"/>
  <c r="E1244"/>
  <c r="C1245"/>
  <c r="E1245"/>
  <c r="C1246"/>
  <c r="E1246"/>
  <c r="C1247"/>
  <c r="E1247"/>
  <c r="C1248"/>
  <c r="E1248"/>
  <c r="C1249"/>
  <c r="E1249"/>
  <c r="C1250"/>
  <c r="E1250"/>
  <c r="C1251"/>
  <c r="E1251"/>
  <c r="C1252"/>
  <c r="E1252"/>
  <c r="C1253"/>
  <c r="E1253"/>
  <c r="C1254"/>
  <c r="E1254"/>
  <c r="C1255"/>
  <c r="E1255"/>
  <c r="C1256"/>
  <c r="E1256"/>
  <c r="C1257"/>
  <c r="E1257"/>
  <c r="C1258"/>
  <c r="E1258"/>
  <c r="C1259"/>
  <c r="E1259"/>
  <c r="C1260"/>
  <c r="E1260"/>
  <c r="C1261"/>
  <c r="E1261"/>
  <c r="C1262"/>
  <c r="E1262"/>
  <c r="C1263"/>
  <c r="E1263"/>
  <c r="C1264"/>
  <c r="E1264"/>
  <c r="C1265"/>
  <c r="E1265"/>
  <c r="C1266"/>
  <c r="E1266"/>
  <c r="C1267"/>
  <c r="E1267"/>
  <c r="C1268"/>
  <c r="E1268"/>
  <c r="C1269"/>
  <c r="E1269"/>
  <c r="C1270"/>
  <c r="E1270"/>
  <c r="C1271"/>
  <c r="E1271"/>
  <c r="C1272"/>
  <c r="E1272"/>
  <c r="C1273"/>
  <c r="E1273"/>
  <c r="C1274"/>
  <c r="E1274"/>
  <c r="C1275"/>
  <c r="E1275"/>
  <c r="C1276"/>
  <c r="E1276"/>
  <c r="C1277"/>
  <c r="E1277"/>
  <c r="C1278"/>
  <c r="E1278"/>
  <c r="C1279"/>
  <c r="E1279"/>
  <c r="C1280"/>
  <c r="E1280"/>
  <c r="C1281"/>
  <c r="E1281"/>
  <c r="C1282"/>
  <c r="E1282"/>
  <c r="C1283"/>
  <c r="E1283"/>
  <c r="C1284"/>
  <c r="E1284"/>
  <c r="C1285"/>
  <c r="E1285"/>
  <c r="C1286"/>
  <c r="E1286"/>
  <c r="C1287"/>
  <c r="E1287"/>
  <c r="C1288"/>
  <c r="E1288"/>
  <c r="C1289"/>
  <c r="E1289"/>
  <c r="C1290"/>
  <c r="E1290"/>
  <c r="C1291"/>
  <c r="E1291"/>
  <c r="C1292"/>
  <c r="E1292"/>
  <c r="C1293"/>
  <c r="E1293"/>
  <c r="C1294"/>
  <c r="E1294"/>
  <c r="C1295"/>
  <c r="E1295"/>
  <c r="C1296"/>
  <c r="E1296"/>
  <c r="C1297"/>
  <c r="E1297"/>
  <c r="C1298"/>
  <c r="E1298"/>
  <c r="C1299"/>
  <c r="E1299"/>
  <c r="C1300"/>
  <c r="E1300"/>
  <c r="C1301"/>
  <c r="E1301"/>
  <c r="C1302"/>
  <c r="E1302"/>
  <c r="C1303"/>
  <c r="E1303"/>
  <c r="C1304"/>
  <c r="E1304"/>
  <c r="C1305"/>
  <c r="E1305"/>
  <c r="C1306"/>
  <c r="E1306"/>
  <c r="C1307"/>
  <c r="E1307"/>
  <c r="C1308"/>
  <c r="E1308"/>
  <c r="C1309"/>
  <c r="E1309"/>
  <c r="C1310"/>
  <c r="E1310"/>
  <c r="C1311"/>
  <c r="E1311"/>
  <c r="C1312"/>
  <c r="E1312"/>
  <c r="C1313"/>
  <c r="E1313"/>
  <c r="C1314"/>
  <c r="E1314"/>
  <c r="C1315"/>
  <c r="E1315"/>
  <c r="C1316"/>
  <c r="E1316"/>
  <c r="C1317"/>
  <c r="E1317"/>
  <c r="C1318"/>
  <c r="E1318"/>
  <c r="C1319"/>
  <c r="E1319"/>
  <c r="C1320"/>
  <c r="E1320"/>
  <c r="C1321"/>
  <c r="E1321"/>
  <c r="C1322"/>
  <c r="E1322"/>
  <c r="C1323"/>
  <c r="E1323"/>
  <c r="C1324"/>
  <c r="E1324"/>
  <c r="C1325"/>
  <c r="E1325"/>
  <c r="C1326"/>
  <c r="E1326"/>
  <c r="C1327"/>
  <c r="E1327"/>
  <c r="C1328"/>
  <c r="E1328"/>
  <c r="C1329"/>
  <c r="E1329"/>
  <c r="C1330"/>
  <c r="E1330"/>
  <c r="C1331"/>
  <c r="E1331"/>
  <c r="C1332"/>
  <c r="E1332"/>
  <c r="C1333"/>
  <c r="E1333"/>
  <c r="C1334"/>
  <c r="E1334"/>
  <c r="C1335"/>
  <c r="E1335"/>
  <c r="C1336"/>
  <c r="E1336"/>
  <c r="C1337"/>
  <c r="E1337"/>
  <c r="C1338"/>
  <c r="E1338"/>
  <c r="C1339"/>
  <c r="E1339"/>
  <c r="C1340"/>
  <c r="E1340"/>
  <c r="C1341"/>
  <c r="E1341"/>
  <c r="C1342"/>
  <c r="E1342"/>
  <c r="C1343"/>
  <c r="E1343"/>
  <c r="C1344"/>
  <c r="E1344"/>
  <c r="C1345"/>
  <c r="E1345"/>
  <c r="C1346"/>
  <c r="E1346"/>
  <c r="C1347"/>
  <c r="E1347"/>
  <c r="C1348"/>
  <c r="E1348"/>
  <c r="C1349"/>
  <c r="E1349"/>
  <c r="C1350"/>
  <c r="E1350"/>
  <c r="C1351"/>
  <c r="E1351"/>
  <c r="C1352"/>
  <c r="E1352"/>
  <c r="C1353"/>
  <c r="E1353"/>
  <c r="C1354"/>
  <c r="E1354"/>
  <c r="C1355"/>
  <c r="E1355"/>
  <c r="C1356"/>
  <c r="E1356"/>
  <c r="C1357"/>
  <c r="E1357"/>
  <c r="C1358"/>
  <c r="E1358"/>
  <c r="C1359"/>
  <c r="E1359"/>
  <c r="C1360"/>
  <c r="E1360"/>
  <c r="C1361"/>
  <c r="E1361"/>
  <c r="C1362"/>
  <c r="E1362"/>
  <c r="C1363"/>
  <c r="E1363"/>
  <c r="C1364"/>
  <c r="E1364"/>
  <c r="C1365"/>
  <c r="E1365"/>
  <c r="C1366"/>
  <c r="E1366"/>
  <c r="C1367"/>
  <c r="E1367"/>
  <c r="C1368"/>
  <c r="E1368"/>
  <c r="C1369"/>
  <c r="E1369"/>
  <c r="C1370"/>
  <c r="E1370"/>
  <c r="C1371"/>
  <c r="E1371"/>
  <c r="C1372"/>
  <c r="E1372"/>
  <c r="C1373"/>
  <c r="E1373"/>
  <c r="C1374"/>
  <c r="E1374"/>
  <c r="C1375"/>
  <c r="E1375"/>
  <c r="C1376"/>
  <c r="E1376"/>
  <c r="C1377"/>
  <c r="E1377"/>
  <c r="C1378"/>
  <c r="E1378"/>
  <c r="C1379"/>
  <c r="E1379"/>
  <c r="C1380"/>
  <c r="E1380"/>
  <c r="C1381"/>
  <c r="E1381"/>
  <c r="C1382"/>
  <c r="E1382"/>
  <c r="C1383"/>
  <c r="E1383"/>
  <c r="C1384"/>
  <c r="E1384"/>
  <c r="C1385"/>
  <c r="E1385"/>
  <c r="C1386"/>
  <c r="E1386"/>
  <c r="C1387"/>
  <c r="E1387"/>
  <c r="C1388"/>
  <c r="E1388"/>
  <c r="C1389"/>
  <c r="E1389"/>
  <c r="C1390"/>
  <c r="E1390"/>
  <c r="C1391"/>
  <c r="E1391"/>
  <c r="C1392"/>
  <c r="E1392"/>
  <c r="C1393"/>
  <c r="E1393"/>
  <c r="C1394"/>
  <c r="E1394"/>
  <c r="C1395"/>
  <c r="E1395"/>
  <c r="C1396"/>
  <c r="E1396"/>
  <c r="C1397"/>
  <c r="E1397"/>
  <c r="C1398"/>
  <c r="E1398"/>
  <c r="C1399"/>
  <c r="E1399"/>
  <c r="C1400"/>
  <c r="E1400"/>
  <c r="C1401"/>
  <c r="E1401"/>
  <c r="C1402"/>
  <c r="E1402"/>
  <c r="C1403"/>
  <c r="E1403"/>
  <c r="C1404"/>
  <c r="E1404"/>
  <c r="C1405"/>
  <c r="E1405"/>
  <c r="C1406"/>
  <c r="E1406"/>
  <c r="C1407"/>
  <c r="E1407"/>
  <c r="C1408"/>
  <c r="E1408"/>
  <c r="C1409"/>
  <c r="E1409"/>
  <c r="C1410"/>
  <c r="E1410"/>
  <c r="C1411"/>
  <c r="E1411"/>
  <c r="C1412"/>
  <c r="E1412"/>
  <c r="C1413"/>
  <c r="E1413"/>
  <c r="C1414"/>
  <c r="E1414"/>
  <c r="C1415"/>
  <c r="E1415"/>
  <c r="C1416"/>
  <c r="E1416"/>
  <c r="C1417"/>
  <c r="E1417"/>
  <c r="C1418"/>
  <c r="E1418"/>
  <c r="C1419"/>
  <c r="E1419"/>
  <c r="C1420"/>
  <c r="E1420"/>
  <c r="C1421"/>
  <c r="E1421"/>
  <c r="C1422"/>
  <c r="E1422"/>
  <c r="C1423"/>
  <c r="E1423"/>
  <c r="C1424"/>
  <c r="E1424"/>
  <c r="C1425"/>
  <c r="E1425"/>
  <c r="C1426"/>
  <c r="E1426"/>
  <c r="C1427"/>
  <c r="E1427"/>
  <c r="C1428"/>
  <c r="E1428"/>
  <c r="C1429"/>
  <c r="E1429"/>
  <c r="C1430"/>
  <c r="E1430"/>
  <c r="C1431"/>
  <c r="E1431"/>
  <c r="C1432"/>
  <c r="E1432"/>
  <c r="C1433"/>
  <c r="E1433"/>
  <c r="C1434"/>
  <c r="E1434"/>
  <c r="C1435"/>
  <c r="E1435"/>
  <c r="C1436"/>
  <c r="E1436"/>
  <c r="C1437"/>
  <c r="E1437"/>
  <c r="C1438"/>
  <c r="E1438"/>
  <c r="C1439"/>
  <c r="E1439"/>
  <c r="C1440"/>
  <c r="E1440"/>
  <c r="C1441"/>
  <c r="E1441"/>
  <c r="C1442"/>
  <c r="E1442"/>
  <c r="C1443"/>
  <c r="E1443"/>
  <c r="C1444"/>
  <c r="E1444"/>
  <c r="C1445"/>
  <c r="E1445"/>
  <c r="C1446"/>
  <c r="E1446"/>
  <c r="C1447"/>
  <c r="E1447"/>
  <c r="C1448"/>
  <c r="E1448"/>
  <c r="C1449"/>
  <c r="E1449"/>
  <c r="C1450"/>
  <c r="E1450"/>
  <c r="C1451"/>
  <c r="E1451"/>
  <c r="C1452"/>
  <c r="E1452"/>
  <c r="C1453"/>
  <c r="E1453"/>
  <c r="C1454"/>
  <c r="E1454"/>
  <c r="C1455"/>
  <c r="E1455"/>
  <c r="C1456"/>
  <c r="E1456"/>
  <c r="C1457"/>
  <c r="E1457"/>
  <c r="C1458"/>
  <c r="E1458"/>
  <c r="C1459"/>
  <c r="E1459"/>
  <c r="C1460"/>
  <c r="E1460"/>
  <c r="C1461"/>
  <c r="E1461"/>
  <c r="C1462"/>
  <c r="E1462"/>
  <c r="C1463"/>
  <c r="E1463"/>
  <c r="C1464"/>
  <c r="E1464"/>
  <c r="C1465"/>
  <c r="E1465"/>
  <c r="C1466"/>
  <c r="E1466"/>
  <c r="C1467"/>
  <c r="E1467"/>
  <c r="C1468"/>
  <c r="E1468"/>
  <c r="C1469"/>
  <c r="E1469"/>
  <c r="C1470"/>
  <c r="E1470"/>
  <c r="C1471"/>
  <c r="E1471"/>
  <c r="C1472"/>
  <c r="E1472"/>
  <c r="C1473"/>
  <c r="E1473"/>
  <c r="C1474"/>
  <c r="E1474"/>
  <c r="C1475"/>
  <c r="E1475"/>
  <c r="C1476"/>
  <c r="E1476"/>
  <c r="C1477"/>
  <c r="E1477"/>
  <c r="C1478"/>
  <c r="E1478"/>
  <c r="C1479"/>
  <c r="E1480"/>
  <c r="C1481"/>
  <c r="E1481"/>
  <c r="C1482"/>
  <c r="E1482"/>
  <c r="C1483"/>
  <c r="E1484"/>
  <c r="C1485"/>
  <c r="E1485"/>
  <c r="C1486"/>
  <c r="E1486"/>
  <c r="C1487"/>
  <c r="E1488"/>
  <c r="C1489"/>
  <c r="E1489"/>
  <c r="C1490"/>
  <c r="E1490"/>
  <c r="C1491"/>
  <c r="E1492"/>
  <c r="C1493"/>
  <c r="E1493"/>
  <c r="C1494"/>
  <c r="E1494"/>
  <c r="C1495"/>
  <c r="E1496"/>
  <c r="C1497"/>
  <c r="E1497"/>
  <c r="C1498"/>
  <c r="E1498"/>
  <c r="C1499"/>
  <c r="E1500"/>
  <c r="C1501"/>
  <c r="E1501"/>
  <c r="C1502"/>
  <c r="E1502"/>
  <c r="C1503"/>
  <c r="E1504"/>
  <c r="C1505"/>
  <c r="E1505"/>
  <c r="C1506"/>
  <c r="E1506"/>
  <c r="C1507"/>
  <c r="E1508"/>
  <c r="C1509"/>
  <c r="E1509"/>
  <c r="C1510"/>
  <c r="E1510"/>
  <c r="C1511"/>
  <c r="E1512"/>
  <c r="C1513"/>
  <c r="E1513"/>
  <c r="C1514"/>
  <c r="E1514"/>
  <c r="C1515"/>
  <c r="E1516"/>
  <c r="C1517"/>
  <c r="E1517"/>
  <c r="C1518"/>
  <c r="E1518"/>
  <c r="C1519"/>
  <c r="E1520"/>
  <c r="C1521"/>
  <c r="E1521"/>
  <c r="C1522"/>
  <c r="E1522"/>
  <c r="C1523"/>
  <c r="E1524"/>
  <c r="C1525"/>
  <c r="E1525"/>
  <c r="C1526"/>
  <c r="E1526"/>
  <c r="C1527"/>
  <c r="E1528"/>
  <c r="C1529"/>
  <c r="E1529"/>
  <c r="C1530"/>
  <c r="E1530"/>
  <c r="C1531"/>
  <c r="E1532"/>
  <c r="C1533"/>
  <c r="E1533"/>
  <c r="C1534"/>
  <c r="E1534"/>
  <c r="C1535"/>
  <c r="E1536"/>
  <c r="C1537"/>
  <c r="E1537"/>
  <c r="C1538"/>
  <c r="E1538"/>
  <c r="C1539"/>
  <c r="E1540"/>
  <c r="C1541"/>
  <c r="E1541"/>
  <c r="C1542"/>
  <c r="E1542"/>
  <c r="C1543"/>
  <c r="E1544"/>
  <c r="C1545"/>
  <c r="E1545"/>
  <c r="C1546"/>
  <c r="E1546"/>
  <c r="C1547"/>
  <c r="E1548"/>
  <c r="C1549"/>
  <c r="E1549"/>
  <c r="C1550"/>
  <c r="E1550"/>
  <c r="C1551"/>
  <c r="E1552"/>
  <c r="C1553"/>
  <c r="E1553"/>
  <c r="C1554"/>
  <c r="E1554"/>
  <c r="C1555"/>
  <c r="E1556"/>
  <c r="C1557"/>
  <c r="E1557"/>
  <c r="C1558"/>
  <c r="E1558"/>
  <c r="C1559"/>
  <c r="E1560"/>
  <c r="C1561"/>
  <c r="E1561"/>
  <c r="C1562"/>
  <c r="E1562"/>
  <c r="C1563"/>
  <c r="E1564"/>
  <c r="C1565"/>
  <c r="E1565"/>
  <c r="C1566"/>
  <c r="E1566"/>
  <c r="C1567"/>
  <c r="E1568"/>
  <c r="C1569"/>
  <c r="E1569"/>
  <c r="C1570"/>
  <c r="E1570"/>
  <c r="C1571"/>
  <c r="E1572"/>
  <c r="C1573"/>
  <c r="E1573"/>
  <c r="C1574"/>
  <c r="E1574"/>
  <c r="C1575"/>
  <c r="E1576"/>
  <c r="C1577"/>
  <c r="E1577"/>
  <c r="C1578"/>
  <c r="E1578"/>
  <c r="C1579"/>
  <c r="E1580"/>
  <c r="C1581"/>
  <c r="E1581"/>
  <c r="C1582"/>
  <c r="E1582"/>
  <c r="C1583"/>
  <c r="E1584"/>
  <c r="C1585"/>
  <c r="E1585"/>
  <c r="C1586"/>
  <c r="E1586"/>
  <c r="C1587"/>
  <c r="E1588"/>
  <c r="C1589"/>
  <c r="E1589"/>
  <c r="C1590"/>
  <c r="E1590"/>
  <c r="C1591"/>
  <c r="E1592"/>
  <c r="C1593"/>
  <c r="E1593"/>
  <c r="C1594"/>
  <c r="E1594"/>
  <c r="C1595"/>
  <c r="E1596"/>
  <c r="C1597"/>
  <c r="E1597"/>
  <c r="C1598"/>
  <c r="E1598"/>
  <c r="C1599"/>
  <c r="E1600"/>
  <c r="C1601"/>
  <c r="E1601"/>
  <c r="C1602"/>
  <c r="E1602"/>
  <c r="C1603"/>
  <c r="E1604"/>
  <c r="C1605"/>
  <c r="E1605"/>
  <c r="C1606"/>
  <c r="E1606"/>
  <c r="C1607"/>
  <c r="E1608"/>
  <c r="C1609"/>
  <c r="E1609"/>
  <c r="C1610"/>
  <c r="E1610"/>
  <c r="C1611"/>
  <c r="E1612"/>
  <c r="C1613"/>
  <c r="E1613"/>
  <c r="C1614"/>
  <c r="E1614"/>
  <c r="C1615"/>
  <c r="E1616"/>
  <c r="C1617"/>
  <c r="E1617"/>
  <c r="C1618"/>
  <c r="E1618"/>
  <c r="C1619"/>
  <c r="E1620"/>
  <c r="C1621"/>
  <c r="E1621"/>
  <c r="C1622"/>
  <c r="E1622"/>
  <c r="C1623"/>
  <c r="E1624"/>
  <c r="C1625"/>
  <c r="E1625"/>
  <c r="C1626"/>
  <c r="E1626"/>
  <c r="C1627"/>
  <c r="E1628"/>
  <c r="C1629"/>
  <c r="E1629"/>
  <c r="C1630"/>
  <c r="E1630"/>
  <c r="C1631"/>
  <c r="E1632"/>
  <c r="C1633"/>
  <c r="E1633"/>
  <c r="C1634"/>
  <c r="E1634"/>
  <c r="C1635"/>
  <c r="E1636"/>
  <c r="C1637"/>
  <c r="E1637"/>
  <c r="C1638"/>
  <c r="E1638"/>
  <c r="C1639"/>
  <c r="E1640"/>
  <c r="C1641"/>
  <c r="E1641"/>
  <c r="C1642"/>
  <c r="E1642"/>
  <c r="C1643"/>
  <c r="E1644"/>
  <c r="C1645"/>
  <c r="E1645"/>
  <c r="C1646"/>
  <c r="E1646"/>
  <c r="C1647"/>
  <c r="E1648"/>
  <c r="C1649"/>
  <c r="E1649"/>
  <c r="C1650"/>
  <c r="E1650"/>
  <c r="C1651"/>
  <c r="E1652"/>
  <c r="C1653"/>
  <c r="E1653"/>
  <c r="C1654"/>
  <c r="E1654"/>
  <c r="C1655"/>
  <c r="E1656"/>
  <c r="C1657"/>
  <c r="E1657"/>
  <c r="C1658"/>
  <c r="E1658"/>
  <c r="C1659"/>
  <c r="E1660"/>
  <c r="C1661"/>
  <c r="E1661"/>
  <c r="C1662"/>
  <c r="E1662"/>
  <c r="C1663"/>
  <c r="E1664"/>
  <c r="C1665"/>
  <c r="E1665"/>
  <c r="C1666"/>
  <c r="E1666"/>
  <c r="C1667"/>
  <c r="E1668"/>
  <c r="C1669"/>
  <c r="E1669"/>
  <c r="C1670"/>
  <c r="E1670"/>
  <c r="C1671"/>
  <c r="E1672"/>
  <c r="C1673"/>
  <c r="E1673"/>
  <c r="C1674"/>
  <c r="E1674"/>
  <c r="C1675"/>
  <c r="E1676"/>
  <c r="C1677"/>
  <c r="E1677"/>
  <c r="C1678"/>
  <c r="E1678"/>
  <c r="C1679"/>
  <c r="E1680"/>
  <c r="C1681"/>
  <c r="E1681"/>
  <c r="C1682"/>
  <c r="E1682"/>
  <c r="C1683"/>
  <c r="E1684"/>
  <c r="C1685"/>
  <c r="E1685"/>
  <c r="C1686"/>
  <c r="E1686"/>
  <c r="C1687"/>
  <c r="E1688"/>
  <c r="C1689"/>
  <c r="E1689"/>
  <c r="C1690"/>
  <c r="E1690"/>
  <c r="C1691"/>
  <c r="E1692"/>
  <c r="C1693"/>
  <c r="E1693"/>
  <c r="C1694"/>
  <c r="E1694"/>
  <c r="C1695"/>
  <c r="E1696"/>
  <c r="C1697"/>
  <c r="E1697"/>
  <c r="C1698"/>
  <c r="E1698"/>
  <c r="C1699"/>
  <c r="E1700"/>
  <c r="C1701"/>
  <c r="E1701"/>
  <c r="C1702"/>
  <c r="E1702"/>
  <c r="C1703"/>
  <c r="E1704"/>
  <c r="C1705"/>
  <c r="E1705"/>
  <c r="C1706"/>
  <c r="E1706"/>
  <c r="C1707"/>
  <c r="E1708"/>
  <c r="C1709"/>
  <c r="E1709"/>
  <c r="C1710"/>
  <c r="E1710"/>
  <c r="C1711"/>
  <c r="E1712"/>
  <c r="C1713"/>
  <c r="E1713"/>
  <c r="C1714"/>
  <c r="E1714"/>
  <c r="C1715"/>
  <c r="E1716"/>
  <c r="C1717"/>
  <c r="E1717"/>
  <c r="C1718"/>
  <c r="E1718"/>
  <c r="C1719"/>
  <c r="E1720"/>
  <c r="C1721"/>
  <c r="E1721"/>
  <c r="C1722"/>
  <c r="E1722"/>
  <c r="C1723"/>
  <c r="E1724"/>
  <c r="C1725"/>
  <c r="E1725"/>
  <c r="C1726"/>
  <c r="E1726"/>
  <c r="C1727"/>
  <c r="E1728"/>
  <c r="C1729"/>
  <c r="E1729"/>
  <c r="C1730"/>
  <c r="E1730"/>
  <c r="C1731"/>
  <c r="E1732"/>
  <c r="C1733"/>
  <c r="E1733"/>
  <c r="C1734"/>
  <c r="E1734"/>
  <c r="C1735"/>
  <c r="E1736"/>
  <c r="C1737"/>
  <c r="E1737"/>
  <c r="C1738"/>
  <c r="E1738"/>
  <c r="C1739"/>
  <c r="E1740"/>
  <c r="C1741"/>
  <c r="E1741"/>
  <c r="C1742"/>
  <c r="E1742"/>
  <c r="C1743"/>
  <c r="E1743"/>
  <c r="C1744"/>
  <c r="E1744"/>
  <c r="C1745"/>
  <c r="E1745"/>
  <c r="C1746"/>
  <c r="E1746"/>
  <c r="C1747"/>
  <c r="E1747"/>
  <c r="C1748"/>
  <c r="E1748"/>
  <c r="C1749"/>
  <c r="E1749"/>
  <c r="C1750"/>
  <c r="E1750"/>
  <c r="C1751"/>
  <c r="E1751"/>
  <c r="C1752"/>
  <c r="E1752"/>
  <c r="C1753"/>
  <c r="E1753"/>
  <c r="C1754"/>
  <c r="E1754"/>
  <c r="C1755"/>
  <c r="E1755"/>
  <c r="C1756"/>
  <c r="E1756"/>
  <c r="C1757"/>
  <c r="E1757"/>
  <c r="C1758"/>
  <c r="E1758"/>
  <c r="C1759"/>
  <c r="E1759"/>
  <c r="C1760"/>
  <c r="E1760"/>
  <c r="C1761"/>
  <c r="E1761"/>
  <c r="C1762"/>
  <c r="E1762"/>
  <c r="C1763"/>
  <c r="E1763"/>
  <c r="C1764"/>
  <c r="E1764"/>
  <c r="C1765"/>
  <c r="E1765"/>
  <c r="C1766"/>
  <c r="E1766"/>
  <c r="C1767"/>
  <c r="E1767"/>
  <c r="C1768"/>
  <c r="E1768"/>
  <c r="C1769"/>
  <c r="E1769"/>
  <c r="C1770"/>
  <c r="E1770"/>
  <c r="C1771"/>
  <c r="E1771"/>
  <c r="C1772"/>
  <c r="E1772"/>
  <c r="C1773"/>
  <c r="E1773"/>
  <c r="C1774"/>
  <c r="E1774"/>
  <c r="C1775"/>
  <c r="E1775"/>
  <c r="C1776"/>
  <c r="E1776"/>
  <c r="C1777"/>
  <c r="E1777"/>
  <c r="C1778"/>
  <c r="E1778"/>
  <c r="C1779"/>
  <c r="E1779"/>
  <c r="C1780"/>
  <c r="E1780"/>
  <c r="C1781"/>
  <c r="E1781"/>
  <c r="C1782"/>
  <c r="E1782"/>
  <c r="C1783"/>
  <c r="E1783"/>
  <c r="C1784"/>
  <c r="E1784"/>
  <c r="C1785"/>
  <c r="E1785"/>
  <c r="C1786"/>
  <c r="E1786"/>
  <c r="C1787"/>
  <c r="E1787"/>
  <c r="C1788"/>
  <c r="E1788"/>
  <c r="C1789"/>
  <c r="E1789"/>
  <c r="C1790"/>
  <c r="E1790"/>
  <c r="C1791"/>
  <c r="E1791"/>
  <c r="C1792"/>
  <c r="E1792"/>
  <c r="C1793"/>
  <c r="E1793"/>
  <c r="C1794"/>
  <c r="E1794"/>
  <c r="C1795"/>
  <c r="E1795"/>
  <c r="C1796"/>
  <c r="E1796"/>
  <c r="C1797"/>
  <c r="E1797"/>
  <c r="C1798"/>
  <c r="E1798"/>
  <c r="C1799"/>
  <c r="E1799"/>
  <c r="C1800"/>
  <c r="E1800"/>
  <c r="C1801"/>
  <c r="E1801"/>
  <c r="C1802"/>
  <c r="E1802"/>
  <c r="C1803"/>
  <c r="E1803"/>
  <c r="C1804"/>
  <c r="E1804"/>
  <c r="C1805"/>
  <c r="E1805"/>
  <c r="C1806"/>
  <c r="E1806"/>
  <c r="C1807"/>
  <c r="E1807"/>
  <c r="C1808"/>
  <c r="E1808"/>
  <c r="C1809"/>
  <c r="E1809"/>
  <c r="C1810"/>
  <c r="E1810"/>
  <c r="C1811"/>
  <c r="E1811"/>
  <c r="C1812"/>
  <c r="E1812"/>
  <c r="C1813"/>
  <c r="E1813"/>
  <c r="C1814"/>
  <c r="E1814"/>
  <c r="C1815"/>
  <c r="E1815"/>
  <c r="C1816"/>
  <c r="E1816"/>
  <c r="C1817"/>
  <c r="E1817"/>
  <c r="C1818"/>
  <c r="E1818"/>
  <c r="C1819"/>
  <c r="E1819"/>
  <c r="C1820"/>
  <c r="E1820"/>
  <c r="C1821"/>
  <c r="E1821"/>
  <c r="C1822"/>
  <c r="E1822"/>
  <c r="C1823"/>
  <c r="E1823"/>
  <c r="C1824"/>
  <c r="E1824"/>
  <c r="C1825"/>
  <c r="E1825"/>
  <c r="C1826"/>
  <c r="E1826"/>
  <c r="C1827"/>
  <c r="E1827"/>
  <c r="C1828"/>
  <c r="E1828"/>
  <c r="C1829"/>
  <c r="E1829"/>
  <c r="C1830"/>
  <c r="E1830"/>
  <c r="C1831"/>
  <c r="E1831"/>
  <c r="C1832"/>
  <c r="E1832"/>
  <c r="C1833"/>
  <c r="E1833"/>
  <c r="C1834"/>
  <c r="E1834"/>
  <c r="C1835"/>
  <c r="E1835"/>
  <c r="C1836"/>
  <c r="E1836"/>
  <c r="C1837"/>
  <c r="E1837"/>
  <c r="C1838"/>
  <c r="E1838"/>
  <c r="C1839"/>
  <c r="E1839"/>
  <c r="C1840"/>
  <c r="E1840"/>
  <c r="C1841"/>
  <c r="E1841"/>
  <c r="C1842"/>
  <c r="E1842"/>
  <c r="C1843"/>
  <c r="E1843"/>
  <c r="C1844"/>
  <c r="E1844"/>
  <c r="C1845"/>
  <c r="E1845"/>
  <c r="C1846"/>
  <c r="E1846"/>
  <c r="C1847"/>
  <c r="E1847"/>
  <c r="C1848"/>
  <c r="E1848"/>
  <c r="C1849"/>
  <c r="E1849"/>
  <c r="C1850"/>
  <c r="E1850"/>
  <c r="C1851"/>
  <c r="E1851"/>
  <c r="C1852"/>
  <c r="E1852"/>
  <c r="C1853"/>
  <c r="E1853"/>
  <c r="C1854"/>
  <c r="E1854"/>
  <c r="C1855"/>
  <c r="E1855"/>
  <c r="C1856"/>
  <c r="E1856"/>
  <c r="C1857"/>
  <c r="E1857"/>
  <c r="C1858"/>
  <c r="E1858"/>
  <c r="C1859"/>
  <c r="E1859"/>
  <c r="C1860"/>
  <c r="E1860"/>
  <c r="C1861"/>
  <c r="E1861"/>
  <c r="C1862"/>
  <c r="E1862"/>
  <c r="C1863"/>
  <c r="E1863"/>
  <c r="C1864"/>
  <c r="E1864"/>
  <c r="C1865"/>
  <c r="E1865"/>
  <c r="C1866"/>
  <c r="E1866"/>
  <c r="C1867"/>
  <c r="E1867"/>
  <c r="C1868"/>
  <c r="E1868"/>
  <c r="C1869"/>
  <c r="E1869"/>
  <c r="C1870"/>
  <c r="E1870"/>
  <c r="C1871"/>
  <c r="E1871"/>
  <c r="C1872"/>
  <c r="E1872"/>
  <c r="C1873"/>
  <c r="E1873"/>
  <c r="C1874"/>
  <c r="E1874"/>
  <c r="C1875"/>
  <c r="E1875"/>
  <c r="C1876"/>
  <c r="E1876"/>
  <c r="C1877"/>
  <c r="E1877"/>
  <c r="C1878"/>
  <c r="E1878"/>
  <c r="C1879"/>
  <c r="E1879"/>
  <c r="C1880"/>
  <c r="E1880"/>
  <c r="C1881"/>
  <c r="E1881"/>
  <c r="C1882"/>
  <c r="E1882"/>
  <c r="C1883"/>
  <c r="E1883"/>
  <c r="C1884"/>
  <c r="E1884"/>
  <c r="C1885"/>
  <c r="E1885"/>
  <c r="C1886"/>
  <c r="E1886"/>
  <c r="C1887"/>
  <c r="E1887"/>
  <c r="C1888"/>
  <c r="E1888"/>
  <c r="C1889"/>
  <c r="E1889"/>
  <c r="C1890"/>
  <c r="E1890"/>
  <c r="C1891"/>
  <c r="E1891"/>
  <c r="C1892"/>
  <c r="E1892"/>
  <c r="C1893"/>
  <c r="E1893"/>
  <c r="C1894"/>
  <c r="E1894"/>
  <c r="C1895"/>
  <c r="E1895"/>
  <c r="C1896"/>
  <c r="E1896"/>
  <c r="C1897"/>
  <c r="E1897"/>
  <c r="C1898"/>
  <c r="E1898"/>
  <c r="C1899"/>
  <c r="E1899"/>
  <c r="C1900"/>
  <c r="E1900"/>
  <c r="C1901"/>
  <c r="E1901"/>
  <c r="C1902"/>
  <c r="E1902"/>
  <c r="C1903"/>
  <c r="E1903"/>
  <c r="C1904"/>
  <c r="E1904"/>
  <c r="C1905"/>
  <c r="E1905"/>
  <c r="C1906"/>
  <c r="E1906"/>
  <c r="C1907"/>
  <c r="E1907"/>
  <c r="C1908"/>
  <c r="E1908"/>
  <c r="C1909"/>
  <c r="E1909"/>
  <c r="C1910"/>
  <c r="E1910"/>
  <c r="C1911"/>
  <c r="E1911"/>
  <c r="C1912"/>
  <c r="E1912"/>
  <c r="C1913"/>
  <c r="E1913"/>
  <c r="C1914"/>
  <c r="E1914"/>
  <c r="C1915"/>
  <c r="E1915"/>
  <c r="C1916"/>
  <c r="E1916"/>
  <c r="C1917"/>
  <c r="E1917"/>
  <c r="C1918"/>
  <c r="E1918"/>
  <c r="C1919"/>
  <c r="E1919"/>
  <c r="C1920"/>
  <c r="E1920"/>
  <c r="C1921"/>
  <c r="E1921"/>
  <c r="C1922"/>
  <c r="E1922"/>
  <c r="C1923"/>
  <c r="E1923"/>
  <c r="C1924"/>
  <c r="E1924"/>
  <c r="C1925"/>
  <c r="E1925"/>
  <c r="C1926"/>
  <c r="E1926"/>
  <c r="C1927"/>
  <c r="E1927"/>
  <c r="C1928"/>
  <c r="E1928"/>
  <c r="C1929"/>
  <c r="E1929"/>
  <c r="C1930"/>
  <c r="E1930"/>
  <c r="C1931"/>
  <c r="E1931"/>
  <c r="C1932"/>
  <c r="E1932"/>
  <c r="C1933"/>
  <c r="E1933"/>
  <c r="C1934"/>
  <c r="E1934"/>
  <c r="C1935"/>
  <c r="E1935"/>
  <c r="C1936"/>
  <c r="E1936"/>
  <c r="C1937"/>
  <c r="E1937"/>
  <c r="C1938"/>
  <c r="E1938"/>
  <c r="C1939"/>
  <c r="E1939"/>
  <c r="C1940"/>
  <c r="E1940"/>
  <c r="C1941"/>
  <c r="E1941"/>
  <c r="C1942"/>
  <c r="E1942"/>
  <c r="C1943"/>
  <c r="E1943"/>
  <c r="C1944"/>
  <c r="E1944"/>
  <c r="C1945"/>
  <c r="E1945"/>
  <c r="C1946"/>
  <c r="E1946"/>
  <c r="C1947"/>
  <c r="E1947"/>
  <c r="C1948"/>
  <c r="E1948"/>
  <c r="C1949"/>
  <c r="E1949"/>
  <c r="C1950"/>
  <c r="E1950"/>
  <c r="C1951"/>
  <c r="E1951"/>
  <c r="C1952"/>
  <c r="E1952"/>
  <c r="C1953"/>
  <c r="E1953"/>
  <c r="C1954"/>
  <c r="E1954"/>
  <c r="C1955"/>
  <c r="E1955"/>
  <c r="C1956"/>
  <c r="E1956"/>
  <c r="C1957"/>
  <c r="E1957"/>
  <c r="C1958"/>
  <c r="E1958"/>
  <c r="C1959"/>
  <c r="E1959"/>
  <c r="C1960"/>
  <c r="E1960"/>
  <c r="C1961"/>
  <c r="E1961"/>
  <c r="C1962"/>
  <c r="E1962"/>
  <c r="C1963"/>
  <c r="E1963"/>
  <c r="C1964"/>
  <c r="E1964"/>
  <c r="C1965"/>
  <c r="E1965"/>
  <c r="C1966"/>
  <c r="E1966"/>
  <c r="C1967"/>
  <c r="E1967"/>
  <c r="C1968"/>
  <c r="E1968"/>
  <c r="C1969"/>
  <c r="E1969"/>
  <c r="C1970"/>
  <c r="E1970"/>
  <c r="C1971"/>
  <c r="E1971"/>
  <c r="C1972"/>
  <c r="E1972"/>
  <c r="C1973"/>
  <c r="E1973"/>
  <c r="C1974"/>
  <c r="E1974"/>
  <c r="C1975"/>
  <c r="E1975"/>
  <c r="C1976"/>
  <c r="E1976"/>
  <c r="C1977"/>
  <c r="E1977"/>
  <c r="C1978"/>
  <c r="E1978"/>
  <c r="C1979"/>
  <c r="E1979"/>
  <c r="C1980"/>
  <c r="E1980"/>
  <c r="C1981"/>
  <c r="E1981"/>
  <c r="C1982"/>
  <c r="E1982"/>
  <c r="C1983"/>
  <c r="E1983"/>
  <c r="C1984"/>
  <c r="E1984"/>
  <c r="C1985"/>
  <c r="E1985"/>
  <c r="C1986"/>
  <c r="E1986"/>
  <c r="C1987"/>
  <c r="E1987"/>
  <c r="C1988"/>
  <c r="E1988"/>
  <c r="C1989"/>
  <c r="E1989"/>
  <c r="C1990"/>
  <c r="E1990"/>
  <c r="C1991"/>
  <c r="E1991"/>
  <c r="C1992"/>
  <c r="E1992"/>
  <c r="C1993"/>
  <c r="E1993"/>
  <c r="C1994"/>
  <c r="E1994"/>
  <c r="C1995"/>
  <c r="E1995"/>
  <c r="C1996"/>
  <c r="E1996"/>
  <c r="C1997"/>
  <c r="E1997"/>
  <c r="C1998"/>
  <c r="E1998"/>
  <c r="C1999"/>
  <c r="E1999"/>
  <c r="C2000"/>
  <c r="E2000"/>
  <c r="C2001"/>
  <c r="E2001"/>
  <c r="C2002"/>
  <c r="E2002"/>
  <c r="C2003"/>
  <c r="E2003"/>
  <c r="C2004"/>
  <c r="E2004"/>
  <c r="C2005"/>
  <c r="E2005"/>
  <c r="C2006"/>
  <c r="E2006"/>
  <c r="C2007"/>
  <c r="E2007"/>
  <c r="C2008"/>
  <c r="E2008"/>
  <c r="C2009"/>
  <c r="E2009"/>
  <c r="C2010"/>
  <c r="E2010"/>
  <c r="C2011"/>
  <c r="E2011"/>
  <c r="C2012"/>
  <c r="E2012"/>
  <c r="C2013"/>
  <c r="E2013"/>
  <c r="C2014"/>
  <c r="E2014"/>
  <c r="C2015"/>
  <c r="E2015"/>
  <c r="C2016"/>
  <c r="E2016"/>
  <c r="C2017"/>
  <c r="E2017"/>
  <c r="C2018"/>
  <c r="E2018"/>
  <c r="C2019"/>
  <c r="E2019"/>
  <c r="C2020"/>
  <c r="E2020"/>
  <c r="C2021"/>
  <c r="E2021"/>
  <c r="C2022"/>
  <c r="E2022"/>
  <c r="C2023"/>
  <c r="E2023"/>
  <c r="C2024"/>
  <c r="E2024"/>
  <c r="C2025"/>
  <c r="E2025"/>
  <c r="C2026"/>
  <c r="E2026"/>
  <c r="C2027"/>
  <c r="E2027"/>
  <c r="C2028"/>
  <c r="E2028"/>
  <c r="C2029"/>
  <c r="E2029"/>
  <c r="C2030"/>
  <c r="E2030"/>
  <c r="C2031"/>
  <c r="E2031"/>
  <c r="C2032"/>
  <c r="E2032"/>
  <c r="C2033"/>
  <c r="E2033"/>
  <c r="C2034"/>
  <c r="E2034"/>
  <c r="C2035"/>
  <c r="E2035"/>
  <c r="C2036"/>
  <c r="E2036"/>
  <c r="C2037"/>
  <c r="E2037"/>
  <c r="C2038"/>
  <c r="E2038"/>
  <c r="C2039"/>
  <c r="E2039"/>
  <c r="C2040"/>
  <c r="E2040"/>
  <c r="C2041"/>
  <c r="E2041"/>
  <c r="C2042"/>
  <c r="E2042"/>
  <c r="C2043"/>
  <c r="E2043"/>
  <c r="C2044"/>
  <c r="E2044"/>
  <c r="C2045"/>
  <c r="E2045"/>
  <c r="C2046"/>
  <c r="E2046"/>
  <c r="C2047"/>
  <c r="E2047"/>
  <c r="C2048"/>
  <c r="E2048"/>
  <c r="C2049"/>
  <c r="E2049"/>
  <c r="C2050"/>
  <c r="E2050"/>
  <c r="C2051"/>
  <c r="E2051"/>
  <c r="C2052"/>
  <c r="E2052"/>
  <c r="C2053"/>
  <c r="E2053"/>
  <c r="C2054"/>
  <c r="E2054"/>
  <c r="C2055"/>
  <c r="E2055"/>
  <c r="C2056"/>
  <c r="E2056"/>
  <c r="C2057"/>
  <c r="E2057"/>
  <c r="C2058"/>
  <c r="E2058"/>
  <c r="C2059"/>
  <c r="E2059"/>
  <c r="C2060"/>
  <c r="E2060"/>
  <c r="C2061"/>
  <c r="E2061"/>
  <c r="C2062"/>
  <c r="E2062"/>
  <c r="C2063"/>
  <c r="E2063"/>
  <c r="C2064"/>
  <c r="E2064"/>
  <c r="C2065"/>
  <c r="E2065"/>
  <c r="C2066"/>
  <c r="E2066"/>
  <c r="C2067"/>
  <c r="E2067"/>
  <c r="C2068"/>
  <c r="E2068"/>
  <c r="C2069"/>
  <c r="E2069"/>
  <c r="C2070"/>
  <c r="E2070"/>
  <c r="C2071"/>
  <c r="E2071"/>
  <c r="C2072"/>
  <c r="E2072"/>
  <c r="C2073"/>
  <c r="E2073"/>
  <c r="C2074"/>
  <c r="E2074"/>
  <c r="C2075"/>
  <c r="E2075"/>
  <c r="C2076"/>
  <c r="E2076"/>
  <c r="C2077"/>
  <c r="E2077"/>
  <c r="C2078"/>
  <c r="E2078"/>
  <c r="C2079"/>
  <c r="E2079"/>
  <c r="C2080"/>
  <c r="E2080"/>
  <c r="C2081"/>
  <c r="E2081"/>
  <c r="C2082"/>
  <c r="E2082"/>
  <c r="C2083"/>
  <c r="E2083"/>
  <c r="C2084"/>
  <c r="E2084"/>
  <c r="C2085"/>
  <c r="E2085"/>
  <c r="C2086"/>
  <c r="E2086"/>
  <c r="C2087"/>
  <c r="E2087"/>
  <c r="C2088"/>
  <c r="E2088"/>
  <c r="C2089"/>
  <c r="E2089"/>
  <c r="C2090"/>
  <c r="E2090"/>
  <c r="C2091"/>
  <c r="E2091"/>
  <c r="C2092"/>
  <c r="E2092"/>
  <c r="C2093"/>
  <c r="E2093"/>
  <c r="C2094"/>
  <c r="E2094"/>
  <c r="C2095"/>
  <c r="E2095"/>
  <c r="C2096"/>
  <c r="E2096"/>
  <c r="C2097"/>
  <c r="E2097"/>
  <c r="C2098"/>
  <c r="E2098"/>
  <c r="C2099"/>
  <c r="E2099"/>
  <c r="C2100"/>
  <c r="E2100"/>
  <c r="C2101"/>
  <c r="E2101"/>
  <c r="C2102"/>
  <c r="E2102"/>
  <c r="C2103"/>
  <c r="E2103"/>
  <c r="C2104"/>
  <c r="E2104"/>
  <c r="C2105"/>
  <c r="E2105"/>
  <c r="C2106"/>
  <c r="E2106"/>
  <c r="C2107"/>
  <c r="E2107"/>
  <c r="C2108"/>
  <c r="E2108"/>
  <c r="C2109"/>
  <c r="E2109"/>
  <c r="C2110"/>
  <c r="E2110"/>
  <c r="C2111"/>
  <c r="E2111"/>
  <c r="C2112"/>
  <c r="E2112"/>
  <c r="C2113"/>
  <c r="E2113"/>
  <c r="C2114"/>
  <c r="E2114"/>
  <c r="C2115"/>
  <c r="E2115"/>
  <c r="C2116"/>
  <c r="E2116"/>
  <c r="C2117"/>
  <c r="E2117"/>
  <c r="C2118"/>
  <c r="E2118"/>
  <c r="C2119"/>
  <c r="E2119"/>
  <c r="C2120"/>
  <c r="E2120"/>
  <c r="C2121"/>
  <c r="E2121"/>
  <c r="C2122"/>
  <c r="E2122"/>
  <c r="C2123"/>
  <c r="E2123"/>
  <c r="C2124"/>
  <c r="E2124"/>
  <c r="C2125"/>
  <c r="E2125"/>
  <c r="C2126"/>
  <c r="E2126"/>
  <c r="C2127"/>
  <c r="E2127"/>
  <c r="C2128"/>
  <c r="E2128"/>
  <c r="C2129"/>
  <c r="E2129"/>
  <c r="C2130"/>
  <c r="E2130"/>
  <c r="C2131"/>
  <c r="E2131"/>
  <c r="C2132"/>
  <c r="E2132"/>
  <c r="C2133"/>
  <c r="E2133"/>
  <c r="C2134"/>
  <c r="E2134"/>
  <c r="C2135"/>
  <c r="E2135"/>
  <c r="C2136"/>
  <c r="E2136"/>
  <c r="C2137"/>
  <c r="E2137"/>
  <c r="C2138"/>
  <c r="E2138"/>
  <c r="C2139"/>
  <c r="E2139"/>
  <c r="C2140"/>
  <c r="E2140"/>
  <c r="C2141"/>
  <c r="E2141"/>
  <c r="C2142"/>
  <c r="E2142"/>
  <c r="C2143"/>
  <c r="E2143"/>
  <c r="C2144"/>
  <c r="E2144"/>
  <c r="C2145"/>
  <c r="E2145"/>
  <c r="C2146"/>
  <c r="E2146"/>
  <c r="C2147"/>
  <c r="E2147"/>
  <c r="C2148"/>
  <c r="E2148"/>
  <c r="C2149"/>
  <c r="E2149"/>
  <c r="C2150"/>
  <c r="E2150"/>
  <c r="C2151"/>
  <c r="E2151"/>
  <c r="C2152"/>
  <c r="E2152"/>
  <c r="C2153"/>
  <c r="E2153"/>
  <c r="C2154"/>
  <c r="E2154"/>
  <c r="C2155"/>
  <c r="E2155"/>
  <c r="C2156"/>
  <c r="E2156"/>
  <c r="C2157"/>
  <c r="E2157"/>
  <c r="C2158"/>
  <c r="E2158"/>
  <c r="C2159"/>
  <c r="E2159"/>
  <c r="C2160"/>
  <c r="E2160"/>
  <c r="C2161"/>
  <c r="E2161"/>
  <c r="C2162"/>
  <c r="E2162"/>
  <c r="C2163"/>
  <c r="E2163"/>
  <c r="C2164"/>
  <c r="E2164"/>
  <c r="C2165"/>
  <c r="E2165"/>
  <c r="C2166"/>
  <c r="E2166"/>
  <c r="C2167"/>
  <c r="E2167"/>
  <c r="C2168"/>
  <c r="E2168"/>
  <c r="C2169"/>
  <c r="E2169"/>
  <c r="C2170"/>
  <c r="E2170"/>
  <c r="C2171"/>
  <c r="E2171"/>
  <c r="C2172"/>
  <c r="E2172"/>
  <c r="C2173"/>
  <c r="E2173"/>
  <c r="C2174"/>
  <c r="E2174"/>
  <c r="C2175"/>
  <c r="E2175"/>
  <c r="C2176"/>
  <c r="E2176"/>
  <c r="C2177"/>
  <c r="E2177"/>
  <c r="C2178"/>
  <c r="E2178"/>
  <c r="C2179"/>
  <c r="E2179"/>
  <c r="C2180"/>
  <c r="E2180"/>
  <c r="C2181"/>
  <c r="E2181"/>
  <c r="C2182"/>
  <c r="E2182"/>
  <c r="C2183"/>
  <c r="E2183"/>
  <c r="C2184"/>
  <c r="E2184"/>
  <c r="C2185"/>
  <c r="E2185"/>
  <c r="C2186"/>
  <c r="E2186"/>
  <c r="C2187"/>
  <c r="E2187"/>
  <c r="C2188"/>
  <c r="E2188"/>
  <c r="C2189"/>
  <c r="E2189"/>
  <c r="C2190"/>
  <c r="E2190"/>
  <c r="C2191"/>
  <c r="E2191"/>
  <c r="C2192"/>
  <c r="E2192"/>
  <c r="C2193"/>
  <c r="E2193"/>
  <c r="C2194"/>
  <c r="E2194"/>
  <c r="C2195"/>
  <c r="E2195"/>
  <c r="C2196"/>
  <c r="E2196"/>
  <c r="C2197"/>
  <c r="E2197"/>
  <c r="C2198"/>
  <c r="E2198"/>
  <c r="C2199"/>
  <c r="E2199"/>
  <c r="C2200"/>
  <c r="E2200"/>
  <c r="C2201"/>
  <c r="E2201"/>
  <c r="C2202"/>
  <c r="E2202"/>
  <c r="C2203"/>
  <c r="E2203"/>
  <c r="C2204"/>
  <c r="E2204"/>
  <c r="C2205"/>
  <c r="E2205"/>
  <c r="C2206"/>
  <c r="E2206"/>
  <c r="C2207"/>
  <c r="E2207"/>
  <c r="C2208"/>
  <c r="E2208"/>
  <c r="C2209"/>
  <c r="E2209"/>
  <c r="C2210"/>
  <c r="E2210"/>
  <c r="C2211"/>
  <c r="E2211"/>
  <c r="C2212"/>
  <c r="E2212"/>
  <c r="C2213"/>
  <c r="E2213"/>
  <c r="C2214"/>
  <c r="E2214"/>
  <c r="C2215"/>
  <c r="E2215"/>
  <c r="C2216"/>
  <c r="E2216"/>
  <c r="C2217"/>
  <c r="E2217"/>
  <c r="C2218"/>
  <c r="E2218"/>
  <c r="C2219"/>
  <c r="E2219"/>
  <c r="C2220"/>
  <c r="E2220"/>
  <c r="C2221"/>
  <c r="E2221"/>
  <c r="C2222"/>
  <c r="E2222"/>
  <c r="C2223"/>
  <c r="E2223"/>
  <c r="C2224"/>
  <c r="E2224"/>
  <c r="C2225"/>
  <c r="E2225"/>
  <c r="C2226"/>
  <c r="E2226"/>
  <c r="C2227"/>
  <c r="E2227"/>
  <c r="C2228"/>
  <c r="E2228"/>
  <c r="C2229"/>
  <c r="E2229"/>
  <c r="C2230"/>
  <c r="E2230"/>
  <c r="C2231"/>
  <c r="E2231"/>
  <c r="C2232"/>
  <c r="E2232"/>
  <c r="C2233"/>
  <c r="E2233"/>
  <c r="C2234"/>
  <c r="E2234"/>
  <c r="C2235"/>
  <c r="E2235"/>
  <c r="C2236"/>
  <c r="E2236"/>
  <c r="C2237"/>
  <c r="E2237"/>
  <c r="C2238"/>
  <c r="E2238"/>
  <c r="C2239"/>
  <c r="E2239"/>
  <c r="C2240"/>
  <c r="E2240"/>
  <c r="C2241"/>
  <c r="E2241"/>
  <c r="C2242"/>
  <c r="E2242"/>
  <c r="C2243"/>
  <c r="E2243"/>
  <c r="C2244"/>
  <c r="E2244"/>
  <c r="C2245"/>
  <c r="E2245"/>
  <c r="C2246"/>
  <c r="E2246"/>
  <c r="C2247"/>
  <c r="E2247"/>
  <c r="C2248"/>
  <c r="E2248"/>
  <c r="C2249"/>
  <c r="E2249"/>
  <c r="C2250"/>
  <c r="E2250"/>
  <c r="C2251"/>
  <c r="E2251"/>
  <c r="C2252"/>
  <c r="E2252"/>
  <c r="C2253"/>
  <c r="E2253"/>
  <c r="C2254"/>
  <c r="E2254"/>
  <c r="C2255"/>
  <c r="E2255"/>
  <c r="C2256"/>
  <c r="E2256"/>
  <c r="C2257"/>
  <c r="E2257"/>
  <c r="C2258"/>
  <c r="E2258"/>
  <c r="C2259"/>
  <c r="E2259"/>
  <c r="C2260"/>
  <c r="E2260"/>
  <c r="C2261"/>
  <c r="E2261"/>
  <c r="C2262"/>
  <c r="E2262"/>
  <c r="C2263"/>
  <c r="E2263"/>
  <c r="C2264"/>
  <c r="E2264"/>
  <c r="C2265"/>
  <c r="E2265"/>
  <c r="C2266"/>
  <c r="E2266"/>
  <c r="C2267"/>
  <c r="E2267"/>
  <c r="C2268"/>
  <c r="E2268"/>
  <c r="C2269"/>
  <c r="E2269"/>
  <c r="C2270"/>
  <c r="E2270"/>
  <c r="C2271"/>
  <c r="E2271"/>
  <c r="C2272"/>
  <c r="E2272"/>
  <c r="C2273"/>
  <c r="E2273"/>
  <c r="C2274"/>
  <c r="E2274"/>
  <c r="C2275"/>
  <c r="E2275"/>
  <c r="C2276"/>
  <c r="E2276"/>
  <c r="C2277"/>
  <c r="E2277"/>
  <c r="C2278"/>
  <c r="E2278"/>
  <c r="C2279"/>
  <c r="E2279"/>
  <c r="C2280"/>
  <c r="E2280"/>
  <c r="C2281"/>
  <c r="E2281"/>
  <c r="C2282"/>
  <c r="E2282"/>
  <c r="C2283"/>
  <c r="E2283"/>
  <c r="C2284"/>
  <c r="E2284"/>
  <c r="C2285"/>
  <c r="E2285"/>
  <c r="C2286"/>
  <c r="E2286"/>
  <c r="C2287"/>
  <c r="E2287"/>
  <c r="C2288"/>
  <c r="E2288"/>
  <c r="C2289"/>
  <c r="E2289"/>
  <c r="C2290"/>
  <c r="E2290"/>
  <c r="C2291"/>
  <c r="E2291"/>
  <c r="C2292"/>
  <c r="E2292"/>
  <c r="C2293"/>
  <c r="E2293"/>
  <c r="C2294"/>
  <c r="E2294"/>
  <c r="C2295"/>
  <c r="E2295"/>
  <c r="C2296"/>
  <c r="E2296"/>
  <c r="C2297"/>
  <c r="E2297"/>
  <c r="C2298"/>
  <c r="E2298"/>
  <c r="C2299"/>
  <c r="E2299"/>
  <c r="C2300"/>
  <c r="E2300"/>
  <c r="C2301"/>
  <c r="E2301"/>
  <c r="C2302"/>
  <c r="E2302"/>
  <c r="C2303"/>
  <c r="E2303"/>
  <c r="C2304"/>
  <c r="E2304"/>
  <c r="C2305"/>
  <c r="E2305"/>
  <c r="C2306"/>
  <c r="E2306"/>
  <c r="C2307"/>
  <c r="E2307"/>
  <c r="C2308"/>
  <c r="E2308"/>
  <c r="C2309"/>
  <c r="E2309"/>
  <c r="C2310"/>
  <c r="E2310"/>
  <c r="C2311"/>
  <c r="E2311"/>
  <c r="C2312"/>
  <c r="E2312"/>
  <c r="C2313"/>
  <c r="E2313"/>
  <c r="C2314"/>
  <c r="E2314"/>
  <c r="C2315"/>
  <c r="E2315"/>
  <c r="C2316"/>
  <c r="E2316"/>
  <c r="C2317"/>
  <c r="E2317"/>
  <c r="C2318"/>
  <c r="E2318"/>
  <c r="C2319"/>
  <c r="E2319"/>
  <c r="C2320"/>
  <c r="E2320"/>
  <c r="C2321"/>
  <c r="E2321"/>
  <c r="C2322"/>
  <c r="E2322"/>
  <c r="C2323"/>
  <c r="E2323"/>
  <c r="C2324"/>
  <c r="E2324"/>
  <c r="C2325"/>
  <c r="E2325"/>
  <c r="C2326"/>
  <c r="E2326"/>
  <c r="C2327"/>
  <c r="E2327"/>
  <c r="C2328"/>
  <c r="E2328"/>
  <c r="C2329"/>
  <c r="E2329"/>
  <c r="C2330"/>
  <c r="E2330"/>
  <c r="C2331"/>
  <c r="E2331"/>
  <c r="C2332"/>
  <c r="E2332"/>
  <c r="C2333"/>
  <c r="E2333"/>
  <c r="C2334"/>
  <c r="E2334"/>
  <c r="C2335"/>
  <c r="E2335"/>
  <c r="C2336"/>
  <c r="E2336"/>
  <c r="C2337"/>
  <c r="E2337"/>
  <c r="C2338"/>
  <c r="E2338"/>
  <c r="C2339"/>
  <c r="E2339"/>
  <c r="C2340"/>
  <c r="E2340"/>
  <c r="C2341"/>
  <c r="E2341"/>
  <c r="C2342"/>
  <c r="E2342"/>
  <c r="C2343"/>
  <c r="E2343"/>
  <c r="C2344"/>
  <c r="E2344"/>
  <c r="C2345"/>
  <c r="E2345"/>
  <c r="C2346"/>
  <c r="E2346"/>
  <c r="C2347"/>
  <c r="E2347"/>
  <c r="C2348"/>
  <c r="E2348"/>
  <c r="C2349"/>
  <c r="E2349"/>
  <c r="C2350"/>
  <c r="E2350"/>
  <c r="C2351"/>
  <c r="E2351"/>
  <c r="C2352"/>
  <c r="E2352"/>
  <c r="C2353"/>
  <c r="E2353"/>
  <c r="C2354"/>
  <c r="E2354"/>
  <c r="C2355"/>
  <c r="E2355"/>
  <c r="C2356"/>
  <c r="E2356"/>
  <c r="C2357"/>
  <c r="E2357"/>
  <c r="C2358"/>
  <c r="E2358"/>
  <c r="C2359"/>
  <c r="E2359"/>
  <c r="C2360"/>
  <c r="E2360"/>
  <c r="C2361"/>
  <c r="E2361"/>
  <c r="C2362"/>
  <c r="E2362"/>
  <c r="C2363"/>
  <c r="E2363"/>
  <c r="C2364"/>
  <c r="E2364"/>
  <c r="C2365"/>
  <c r="E2365"/>
  <c r="C2366"/>
  <c r="E2366"/>
  <c r="C2367"/>
  <c r="E2367"/>
  <c r="C2368"/>
  <c r="E2368"/>
  <c r="C2369"/>
  <c r="E2369"/>
  <c r="C2370"/>
  <c r="E2370"/>
  <c r="C2371"/>
  <c r="E2371"/>
  <c r="C2372"/>
  <c r="E2372"/>
  <c r="C2373"/>
  <c r="E2373"/>
  <c r="C2374"/>
  <c r="E2374"/>
  <c r="C2375"/>
  <c r="E2375"/>
  <c r="C2376"/>
  <c r="E2376"/>
  <c r="C2377"/>
  <c r="E2377"/>
  <c r="C2378"/>
  <c r="E2378"/>
  <c r="C2379"/>
  <c r="E2379"/>
  <c r="C2380"/>
  <c r="E2380"/>
  <c r="C2381"/>
  <c r="E2381"/>
  <c r="C2382"/>
  <c r="E2382"/>
  <c r="C2383"/>
  <c r="E2383"/>
  <c r="C2384"/>
  <c r="E2384"/>
  <c r="C2385"/>
  <c r="E2385"/>
  <c r="C2386"/>
  <c r="E2386"/>
  <c r="C2387"/>
  <c r="E2387"/>
  <c r="C2388"/>
  <c r="E2388"/>
  <c r="C2389"/>
  <c r="E2389"/>
  <c r="C2390"/>
  <c r="E2390"/>
  <c r="C2391"/>
  <c r="E2391"/>
  <c r="C2392"/>
  <c r="E2392"/>
  <c r="C2393"/>
  <c r="E2393"/>
  <c r="C2394"/>
  <c r="E2394"/>
  <c r="C2395"/>
  <c r="E2395"/>
  <c r="C2396"/>
  <c r="E2396"/>
  <c r="C2397"/>
  <c r="E2397"/>
  <c r="C2398"/>
  <c r="E2398"/>
  <c r="C2399"/>
  <c r="E2399"/>
  <c r="C2400"/>
  <c r="E2400"/>
  <c r="C2401"/>
  <c r="E2401"/>
  <c r="C2402"/>
  <c r="E2402"/>
  <c r="C2403"/>
  <c r="E2403"/>
  <c r="C2404"/>
  <c r="E2404"/>
  <c r="C2405"/>
  <c r="E2405"/>
  <c r="C2406"/>
  <c r="E2406"/>
  <c r="C2407"/>
  <c r="E2407"/>
  <c r="C2408"/>
  <c r="E2408"/>
  <c r="C2409"/>
  <c r="E2409"/>
  <c r="C2410"/>
  <c r="E2410"/>
  <c r="C2411"/>
  <c r="E2411"/>
  <c r="C2412"/>
  <c r="E2412"/>
  <c r="C2413"/>
  <c r="E2413"/>
  <c r="C2414"/>
  <c r="E2414"/>
  <c r="C2415"/>
  <c r="E2415"/>
  <c r="C2416"/>
  <c r="E2416"/>
  <c r="C2417"/>
  <c r="E2417"/>
  <c r="C2418"/>
  <c r="E2418"/>
  <c r="C2419"/>
  <c r="E2419"/>
  <c r="C2420"/>
  <c r="E2420"/>
  <c r="C2421"/>
  <c r="E2421"/>
  <c r="C2422"/>
  <c r="E2422"/>
  <c r="C2423"/>
  <c r="E2423"/>
  <c r="C2424"/>
  <c r="E2424"/>
  <c r="C2425"/>
  <c r="E2425"/>
  <c r="C2426"/>
  <c r="E2426"/>
  <c r="C2427"/>
  <c r="E2427"/>
  <c r="C2428"/>
  <c r="E2428"/>
  <c r="C2429"/>
  <c r="E2429"/>
  <c r="C2430"/>
  <c r="E2430"/>
  <c r="C2431"/>
  <c r="E2431"/>
  <c r="C2432"/>
  <c r="E2432"/>
  <c r="C2433"/>
  <c r="E2433"/>
  <c r="C2434"/>
  <c r="E2434"/>
  <c r="C2435"/>
  <c r="E2435"/>
  <c r="C2436"/>
  <c r="E2436"/>
  <c r="C2437"/>
  <c r="E2437"/>
  <c r="C2438"/>
  <c r="E2438"/>
  <c r="C2439"/>
  <c r="E2439"/>
  <c r="C2440"/>
  <c r="E2440"/>
  <c r="C2441"/>
  <c r="E2441"/>
  <c r="C2442"/>
  <c r="E2442"/>
  <c r="C2443"/>
  <c r="E2443"/>
  <c r="C2444"/>
  <c r="E2444"/>
  <c r="C2445"/>
  <c r="E2445"/>
  <c r="C2446"/>
  <c r="E2446"/>
  <c r="C2447"/>
  <c r="E2447"/>
  <c r="C2448"/>
  <c r="E2448"/>
  <c r="C2449"/>
  <c r="E2449"/>
  <c r="C2450"/>
  <c r="E2450"/>
  <c r="C2451"/>
  <c r="E2451"/>
  <c r="C2452"/>
  <c r="E2452"/>
  <c r="C2453"/>
  <c r="E2453"/>
  <c r="C2454"/>
  <c r="E2454"/>
  <c r="C2455"/>
  <c r="E2455"/>
  <c r="C2456"/>
  <c r="E2456"/>
  <c r="C2457"/>
  <c r="E2458"/>
  <c r="C2459"/>
  <c r="E2459"/>
  <c r="C2460"/>
  <c r="E2460"/>
  <c r="C2461"/>
  <c r="E2462"/>
  <c r="C2463"/>
  <c r="E2463"/>
  <c r="C2464"/>
  <c r="E2464"/>
  <c r="C2465"/>
  <c r="E2466"/>
  <c r="C2467"/>
  <c r="E2467"/>
  <c r="C2468"/>
  <c r="E2468"/>
  <c r="C2469"/>
  <c r="E2470"/>
  <c r="C2471"/>
  <c r="E2471"/>
  <c r="C2472"/>
  <c r="E2472"/>
  <c r="C2473"/>
  <c r="E2474"/>
  <c r="C2475"/>
  <c r="E2475"/>
  <c r="C2476"/>
  <c r="E2476"/>
  <c r="C2477"/>
  <c r="E2478"/>
  <c r="C2479"/>
  <c r="E2479"/>
  <c r="C2480"/>
  <c r="E2480"/>
  <c r="C2481"/>
  <c r="E2482"/>
  <c r="C2483"/>
  <c r="E2483"/>
  <c r="C2484"/>
  <c r="E2484"/>
  <c r="C2485"/>
  <c r="E2486"/>
  <c r="C2487"/>
  <c r="E2487"/>
  <c r="C2488"/>
  <c r="E2488"/>
  <c r="C2489"/>
  <c r="E2490"/>
  <c r="C2491"/>
  <c r="E2491"/>
  <c r="C2492"/>
  <c r="E2492"/>
  <c r="C2493"/>
  <c r="E2494"/>
  <c r="C2495"/>
  <c r="E2495"/>
  <c r="C2496"/>
  <c r="E2496"/>
  <c r="C2497"/>
  <c r="E2498"/>
  <c r="C2499"/>
  <c r="E2499"/>
  <c r="C2500"/>
  <c r="E2500"/>
  <c r="C2501"/>
  <c r="E2502"/>
  <c r="C2503"/>
  <c r="E2503"/>
  <c r="C2504"/>
  <c r="E2504"/>
  <c r="C2505"/>
  <c r="E2506"/>
  <c r="C2507"/>
  <c r="E2507"/>
  <c r="C2508"/>
  <c r="E2508"/>
  <c r="C2509"/>
  <c r="E2510"/>
  <c r="C2511"/>
  <c r="E2511"/>
  <c r="C2512"/>
  <c r="E2512"/>
  <c r="C2513"/>
  <c r="E2514"/>
  <c r="C2515"/>
  <c r="E2515"/>
  <c r="C2516"/>
  <c r="E2516"/>
  <c r="C2517"/>
  <c r="E2518"/>
  <c r="C2519"/>
  <c r="E2519"/>
  <c r="C2520"/>
  <c r="E2520"/>
  <c r="C2521"/>
  <c r="E2522"/>
  <c r="C2523"/>
  <c r="E2523"/>
  <c r="C2524"/>
  <c r="E2524"/>
  <c r="C2525"/>
  <c r="E2526"/>
  <c r="C2527"/>
  <c r="E2527"/>
  <c r="C2528"/>
  <c r="E2528"/>
  <c r="C2529"/>
  <c r="E2530"/>
  <c r="C2531"/>
  <c r="E2531"/>
  <c r="C2532"/>
  <c r="E2532"/>
  <c r="C2533"/>
  <c r="E2534"/>
  <c r="C2535"/>
  <c r="E2535"/>
  <c r="C2536"/>
  <c r="E2536"/>
  <c r="C2537"/>
  <c r="E2538"/>
  <c r="C2539"/>
  <c r="E2539"/>
  <c r="C2540"/>
  <c r="E2540"/>
  <c r="C2541"/>
  <c r="E2542"/>
  <c r="C2543"/>
  <c r="E2543"/>
  <c r="C2544"/>
  <c r="E2544"/>
  <c r="C2545"/>
  <c r="E2546"/>
  <c r="C2547"/>
  <c r="E2547"/>
  <c r="C2548"/>
  <c r="E2548"/>
  <c r="C2549"/>
  <c r="E2550"/>
  <c r="C2551"/>
  <c r="E2551"/>
  <c r="C2552"/>
  <c r="E2552"/>
  <c r="C2553"/>
  <c r="E2554"/>
  <c r="C2555"/>
  <c r="E2555"/>
  <c r="C2556"/>
  <c r="E2556"/>
  <c r="C2557"/>
  <c r="E2558"/>
  <c r="C2559"/>
  <c r="E2559"/>
  <c r="C2560"/>
  <c r="E2560"/>
  <c r="C2561"/>
  <c r="E2562"/>
  <c r="C2563"/>
  <c r="E2563"/>
  <c r="C2564"/>
  <c r="E2564"/>
  <c r="C2565"/>
  <c r="E2566"/>
  <c r="C2567"/>
  <c r="E2567"/>
  <c r="C2568"/>
  <c r="E2568"/>
  <c r="C2569"/>
  <c r="E2570"/>
  <c r="C2571"/>
  <c r="E2571"/>
  <c r="C2572"/>
  <c r="E2572"/>
  <c r="C2573"/>
  <c r="E2574"/>
  <c r="C2575"/>
  <c r="E2575"/>
  <c r="C2576"/>
  <c r="E2576"/>
  <c r="C2577"/>
  <c r="E2578"/>
  <c r="C2579"/>
  <c r="E2579"/>
  <c r="C2580"/>
  <c r="E2580"/>
  <c r="E2582"/>
  <c r="C2583"/>
  <c r="E2583"/>
  <c r="C2584"/>
  <c r="E2584"/>
  <c r="E2586"/>
  <c r="C2587"/>
  <c r="E2587"/>
  <c r="C2588"/>
  <c r="E2588"/>
  <c r="E2590"/>
  <c r="C2591"/>
  <c r="E2591"/>
  <c r="C2592"/>
  <c r="E2592"/>
  <c r="E2594"/>
  <c r="C2595"/>
  <c r="E2595"/>
  <c r="C2596"/>
  <c r="E2596"/>
  <c r="E2598"/>
  <c r="C2599"/>
  <c r="E2599"/>
  <c r="C2600"/>
  <c r="E2600"/>
  <c r="E2602"/>
  <c r="C2603"/>
  <c r="E2603"/>
  <c r="C2604"/>
  <c r="E2604"/>
  <c r="E2606"/>
  <c r="C2607"/>
  <c r="E2607"/>
  <c r="C2608"/>
  <c r="E2608"/>
  <c r="E2610"/>
  <c r="C2611"/>
  <c r="E2611"/>
  <c r="C2612"/>
  <c r="E2612"/>
  <c r="E2614"/>
  <c r="C2615"/>
  <c r="E2615"/>
  <c r="C2616"/>
  <c r="E2616"/>
  <c r="E2618"/>
  <c r="C2619"/>
  <c r="E2619"/>
  <c r="C2620"/>
  <c r="E2620"/>
  <c r="E2622"/>
  <c r="C2623"/>
  <c r="E2623"/>
  <c r="C2624"/>
  <c r="E2624"/>
  <c r="E2626"/>
  <c r="C2627"/>
  <c r="E2627"/>
  <c r="C2628"/>
  <c r="E2628"/>
  <c r="E2630"/>
  <c r="C2631"/>
  <c r="E2631"/>
  <c r="C2632"/>
  <c r="E2632"/>
  <c r="E2634"/>
  <c r="C2635"/>
  <c r="E2635"/>
  <c r="C2636"/>
  <c r="E2636"/>
  <c r="E2638"/>
  <c r="C2639"/>
  <c r="E2639"/>
  <c r="C2640"/>
  <c r="E2640"/>
  <c r="E2642"/>
  <c r="C2643"/>
  <c r="E2643"/>
  <c r="C2644"/>
  <c r="E2644"/>
  <c r="E2646"/>
  <c r="C2647"/>
  <c r="E2647"/>
  <c r="C2648"/>
  <c r="E2648"/>
  <c r="E2650"/>
  <c r="C2651"/>
  <c r="E2651"/>
  <c r="C2652"/>
  <c r="E2652"/>
  <c r="E2654"/>
  <c r="C2655"/>
  <c r="E2655"/>
  <c r="C2656"/>
  <c r="E2656"/>
  <c r="E2658"/>
  <c r="C2659"/>
  <c r="E2659"/>
  <c r="C2660"/>
  <c r="E2660"/>
  <c r="E2662"/>
  <c r="C2663"/>
  <c r="E2663"/>
  <c r="C2664"/>
  <c r="E2664"/>
  <c r="E2666"/>
  <c r="C2667"/>
  <c r="E2667"/>
  <c r="C2668"/>
  <c r="E2668"/>
  <c r="E2670"/>
  <c r="C2671"/>
  <c r="E2671"/>
  <c r="C2672"/>
  <c r="E2672"/>
  <c r="E2674"/>
  <c r="C2675"/>
  <c r="E2675"/>
  <c r="C2676"/>
  <c r="E2676"/>
  <c r="E2678"/>
  <c r="C2679"/>
  <c r="E2679"/>
  <c r="C2680"/>
  <c r="E2680"/>
  <c r="E2682"/>
  <c r="C2683"/>
  <c r="E2683"/>
  <c r="C2684"/>
  <c r="E2684"/>
  <c r="E2686"/>
  <c r="C2687"/>
  <c r="E2687"/>
  <c r="C2688"/>
  <c r="E2688"/>
  <c r="E2690"/>
  <c r="C2691"/>
  <c r="E2691"/>
  <c r="C2692"/>
  <c r="E2692"/>
  <c r="E2694"/>
  <c r="C2695"/>
  <c r="E2695"/>
  <c r="C2696"/>
  <c r="E2696"/>
  <c r="E2698"/>
  <c r="C2699"/>
  <c r="E2699"/>
  <c r="C2700"/>
  <c r="E2700"/>
  <c r="E2702"/>
  <c r="C2703"/>
  <c r="E2703"/>
  <c r="C2704"/>
  <c r="E2704"/>
  <c r="E2706"/>
  <c r="C2707"/>
  <c r="E2707"/>
  <c r="C2708"/>
  <c r="E2708"/>
  <c r="E2710"/>
  <c r="C2711"/>
  <c r="E2711"/>
  <c r="C2712"/>
  <c r="E2712"/>
  <c r="E2714"/>
  <c r="C2715"/>
  <c r="E2715"/>
  <c r="C2716"/>
  <c r="E2716"/>
  <c r="E2718"/>
  <c r="C2719"/>
  <c r="E2719"/>
  <c r="C2720"/>
  <c r="E2720"/>
  <c r="E2722"/>
  <c r="C2723"/>
  <c r="E2723"/>
  <c r="C2724"/>
  <c r="E2724"/>
  <c r="E2726"/>
  <c r="C2727"/>
  <c r="E2727"/>
  <c r="C2728"/>
  <c r="E2728"/>
  <c r="E2730"/>
  <c r="C2731"/>
  <c r="E2731"/>
  <c r="C2732"/>
  <c r="E2732"/>
  <c r="E2734"/>
  <c r="C2735"/>
  <c r="E2735"/>
  <c r="C2736"/>
  <c r="E2736"/>
  <c r="E2738"/>
  <c r="C2739"/>
  <c r="E2739"/>
  <c r="C2740"/>
  <c r="E2740"/>
  <c r="E2742"/>
  <c r="C2743"/>
  <c r="E2743"/>
  <c r="C2744"/>
  <c r="E2744"/>
  <c r="E2746"/>
  <c r="C2747"/>
  <c r="E2747"/>
  <c r="C2748"/>
  <c r="E2748"/>
  <c r="E2750"/>
  <c r="C2751"/>
  <c r="E2751"/>
  <c r="C2752"/>
  <c r="E2752"/>
  <c r="E2754"/>
  <c r="C2755"/>
  <c r="E2755"/>
  <c r="C2756"/>
  <c r="E2756"/>
  <c r="E2758"/>
  <c r="C2759"/>
  <c r="E2759"/>
  <c r="C2760"/>
  <c r="E2760"/>
  <c r="E2762"/>
  <c r="C2763"/>
  <c r="E2763"/>
  <c r="C2764"/>
  <c r="E2764"/>
  <c r="E2766"/>
  <c r="C2767"/>
  <c r="E2767"/>
  <c r="C2768"/>
  <c r="E2768"/>
  <c r="E2770"/>
  <c r="C2771"/>
  <c r="E2771"/>
  <c r="C2772"/>
  <c r="E2772"/>
  <c r="E2774"/>
  <c r="C2775"/>
  <c r="E2775"/>
  <c r="C2776"/>
  <c r="E2776"/>
  <c r="E2778"/>
  <c r="C2779"/>
  <c r="E2779"/>
  <c r="C2780"/>
  <c r="E2780"/>
  <c r="E2782"/>
  <c r="C2783"/>
  <c r="E2783"/>
  <c r="C2784"/>
  <c r="E2784"/>
  <c r="E2786"/>
  <c r="C2787"/>
  <c r="E2787"/>
  <c r="C2788"/>
  <c r="E2788"/>
  <c r="E2790"/>
  <c r="C2791"/>
  <c r="E2791"/>
  <c r="C2792"/>
  <c r="E2792"/>
  <c r="E2794"/>
  <c r="C2795"/>
  <c r="E2795"/>
  <c r="C2796"/>
  <c r="E2796"/>
  <c r="E2798"/>
  <c r="C2799"/>
  <c r="E2799"/>
  <c r="C2800"/>
  <c r="E2800"/>
  <c r="E2802"/>
  <c r="C2803"/>
  <c r="E2803"/>
  <c r="C2804"/>
  <c r="E2804"/>
  <c r="E2806"/>
  <c r="C2807"/>
  <c r="E2807"/>
  <c r="C2808"/>
  <c r="E2808"/>
  <c r="E2810"/>
  <c r="C2811"/>
  <c r="E2811"/>
  <c r="C2812"/>
  <c r="E2812"/>
  <c r="E2814"/>
  <c r="C2815"/>
  <c r="E2815"/>
  <c r="C2816"/>
  <c r="E2816"/>
  <c r="E2818"/>
  <c r="C2819"/>
  <c r="E2819"/>
  <c r="C2820"/>
  <c r="E2820"/>
  <c r="E2822"/>
  <c r="C2823"/>
  <c r="E2823"/>
  <c r="C2824"/>
  <c r="E2824"/>
  <c r="E2826"/>
  <c r="C2827"/>
  <c r="E2827"/>
  <c r="C2828"/>
  <c r="E2828"/>
  <c r="E2830"/>
  <c r="C2831"/>
  <c r="E2831"/>
  <c r="C2832"/>
  <c r="E2832"/>
  <c r="E2834"/>
  <c r="C2835"/>
  <c r="E2835"/>
  <c r="C2836"/>
  <c r="E2836"/>
  <c r="E2838"/>
  <c r="C2839"/>
  <c r="E2839"/>
  <c r="C2840"/>
  <c r="E2840"/>
  <c r="E2842"/>
  <c r="C2843"/>
  <c r="E2843"/>
  <c r="C2844"/>
  <c r="E2844"/>
  <c r="E2846"/>
  <c r="C2847"/>
  <c r="E2847"/>
  <c r="C2848"/>
  <c r="E2848"/>
  <c r="E2850"/>
  <c r="C2851"/>
  <c r="E2851"/>
  <c r="C2852"/>
  <c r="E2852"/>
  <c r="E2854"/>
  <c r="C2855"/>
  <c r="E2855"/>
  <c r="C2856"/>
  <c r="E2856"/>
  <c r="E2858"/>
  <c r="C2859"/>
  <c r="E2859"/>
  <c r="C2860"/>
  <c r="E2860"/>
  <c r="E2862"/>
  <c r="C2863"/>
  <c r="E2863"/>
  <c r="C2864"/>
  <c r="E2864"/>
  <c r="E2866"/>
  <c r="C2867"/>
  <c r="E2867"/>
  <c r="C2868"/>
  <c r="E2868"/>
  <c r="E2870"/>
  <c r="C2871"/>
  <c r="E2871"/>
  <c r="C2872"/>
  <c r="E2872"/>
  <c r="E2874"/>
  <c r="C2875"/>
  <c r="E2875"/>
  <c r="C2876"/>
  <c r="E2876"/>
  <c r="E2878"/>
  <c r="C2879"/>
  <c r="E2879"/>
  <c r="C2880"/>
  <c r="E2880"/>
  <c r="E2882"/>
  <c r="C2883"/>
  <c r="E2883"/>
  <c r="C2884"/>
  <c r="E2884"/>
  <c r="E2886"/>
  <c r="C2887"/>
  <c r="E2887"/>
  <c r="C2888"/>
  <c r="E2888"/>
  <c r="E2890"/>
  <c r="C2891"/>
  <c r="E2891"/>
  <c r="C2892"/>
  <c r="E2892"/>
  <c r="E2894"/>
  <c r="C2895"/>
  <c r="E2895"/>
  <c r="C2896"/>
  <c r="E2896"/>
  <c r="E2898"/>
  <c r="C2899"/>
  <c r="E2899"/>
  <c r="C2900"/>
  <c r="E2900"/>
  <c r="E2902"/>
  <c r="C2903"/>
  <c r="E2903"/>
  <c r="C2904"/>
  <c r="E2904"/>
  <c r="E2906"/>
  <c r="C2907"/>
  <c r="E2907"/>
  <c r="C2908"/>
  <c r="E2908"/>
  <c r="E2910"/>
  <c r="C2911"/>
  <c r="E2911"/>
  <c r="C2912"/>
  <c r="E2912"/>
  <c r="E2914"/>
  <c r="C2915"/>
  <c r="E2915"/>
  <c r="C2916"/>
  <c r="E2916"/>
  <c r="E2918"/>
  <c r="C2919"/>
  <c r="E2919"/>
  <c r="C2920"/>
  <c r="E2920"/>
  <c r="E2922"/>
  <c r="C2923"/>
  <c r="E2923"/>
  <c r="C2924"/>
  <c r="E2924"/>
  <c r="E2926"/>
  <c r="C2927"/>
  <c r="E2927"/>
  <c r="C2928"/>
  <c r="E2928"/>
  <c r="E2930"/>
  <c r="C2931"/>
  <c r="E2931"/>
  <c r="C2932"/>
  <c r="E2932"/>
  <c r="E2934"/>
  <c r="C2935"/>
  <c r="E2935"/>
  <c r="C2936"/>
  <c r="E2936"/>
  <c r="E2938"/>
  <c r="C2939"/>
  <c r="E2939"/>
  <c r="C2940"/>
  <c r="E2940"/>
  <c r="E2942"/>
  <c r="C2943"/>
  <c r="E2943"/>
  <c r="C2944"/>
  <c r="E2944"/>
  <c r="E2946"/>
  <c r="C2947"/>
  <c r="E2947"/>
  <c r="C2948"/>
  <c r="E2948"/>
  <c r="E2950"/>
  <c r="C2951"/>
  <c r="E2951"/>
  <c r="C2952"/>
  <c r="E2952"/>
  <c r="E2954"/>
  <c r="C2955"/>
  <c r="E2955"/>
  <c r="C2956"/>
  <c r="E2956"/>
  <c r="E2958"/>
  <c r="C2959"/>
  <c r="E2959"/>
  <c r="C2960"/>
  <c r="E2960"/>
  <c r="E2962"/>
  <c r="C2963"/>
  <c r="E2963"/>
  <c r="C2964"/>
  <c r="E2964"/>
  <c r="E2966"/>
  <c r="C2967"/>
  <c r="E2967"/>
  <c r="C2968"/>
  <c r="E2968"/>
  <c r="E2970"/>
  <c r="C2971"/>
  <c r="E2971"/>
  <c r="C2972"/>
  <c r="E2972"/>
  <c r="E2974"/>
  <c r="C2975"/>
  <c r="E2975"/>
  <c r="C2976"/>
  <c r="E2976"/>
  <c r="E2978"/>
  <c r="C2979"/>
  <c r="E2979"/>
  <c r="C2980"/>
  <c r="E2980"/>
  <c r="E2982"/>
  <c r="C2983"/>
  <c r="E2983"/>
  <c r="C2984"/>
  <c r="E2984"/>
  <c r="E2986"/>
  <c r="C2987"/>
  <c r="E2987"/>
  <c r="C2988"/>
  <c r="E2988"/>
  <c r="E2990"/>
  <c r="C2991"/>
  <c r="E2991"/>
  <c r="C2992"/>
  <c r="E2992"/>
  <c r="E2994"/>
  <c r="C2995"/>
  <c r="E2995"/>
  <c r="C2996"/>
  <c r="E2996"/>
  <c r="E2998"/>
  <c r="C2999"/>
  <c r="E2999"/>
  <c r="C3000"/>
  <c r="E3000"/>
  <c r="E3002"/>
  <c r="C3003"/>
  <c r="E3003"/>
  <c r="C3004"/>
  <c r="E3004"/>
  <c r="E3006"/>
  <c r="C3007"/>
  <c r="E3007"/>
  <c r="C3008"/>
  <c r="E3008"/>
  <c r="E3010"/>
  <c r="C3011"/>
  <c r="E3011"/>
  <c r="C3012"/>
  <c r="E3012"/>
  <c r="E3014"/>
  <c r="C3015"/>
  <c r="E3015"/>
  <c r="C3016"/>
  <c r="E3016"/>
  <c r="E3018"/>
  <c r="C3019"/>
  <c r="E3019"/>
  <c r="C3020"/>
  <c r="E3020"/>
  <c r="E3022"/>
  <c r="C3023"/>
  <c r="E3023"/>
  <c r="C3024"/>
  <c r="E3024"/>
  <c r="E3026"/>
  <c r="C3027"/>
  <c r="E3027"/>
  <c r="C3028"/>
  <c r="E3028"/>
  <c r="E3030"/>
  <c r="C3031"/>
  <c r="E3031"/>
  <c r="C3032"/>
  <c r="E3032"/>
  <c r="E3034"/>
  <c r="C3035"/>
  <c r="E3035"/>
  <c r="C3036"/>
  <c r="E3036"/>
  <c r="E3038"/>
  <c r="C3039"/>
  <c r="E3039"/>
  <c r="C3040"/>
  <c r="E3040"/>
  <c r="E3042"/>
  <c r="C3043"/>
  <c r="E3043"/>
  <c r="C3044"/>
  <c r="E3044"/>
  <c r="E3046"/>
  <c r="C3047"/>
  <c r="E3047"/>
  <c r="C3048"/>
  <c r="E3048"/>
  <c r="E3050"/>
  <c r="C3051"/>
  <c r="E3051"/>
  <c r="C3052"/>
  <c r="E3052"/>
  <c r="E3054"/>
  <c r="C3055"/>
  <c r="E3055"/>
  <c r="C3056"/>
  <c r="E3056"/>
  <c r="E3058"/>
  <c r="C3059"/>
  <c r="E3059"/>
  <c r="C3060"/>
  <c r="E3060"/>
  <c r="E3062"/>
  <c r="C3063"/>
  <c r="E3063"/>
  <c r="C3064"/>
  <c r="E3064"/>
  <c r="E3066"/>
  <c r="C3067"/>
  <c r="E3067"/>
  <c r="C3068"/>
  <c r="E3068"/>
  <c r="E3070"/>
  <c r="C3071"/>
  <c r="E3071"/>
  <c r="C3072"/>
  <c r="E3072"/>
  <c r="E3074"/>
  <c r="C3075"/>
  <c r="E3075"/>
  <c r="C3076"/>
  <c r="E3076"/>
  <c r="E3078"/>
  <c r="C3079"/>
  <c r="E3079"/>
  <c r="C3080"/>
  <c r="E3080"/>
  <c r="E3082"/>
  <c r="C3083"/>
  <c r="E3083"/>
  <c r="C3084"/>
  <c r="E3084"/>
  <c r="E3086"/>
  <c r="C3087"/>
  <c r="E3087"/>
  <c r="C3088"/>
  <c r="E3088"/>
  <c r="E3090"/>
  <c r="C3091"/>
  <c r="E3091"/>
  <c r="C3092"/>
  <c r="E3092"/>
  <c r="E3094"/>
  <c r="C3095"/>
  <c r="E3095"/>
  <c r="C3096"/>
  <c r="E3096"/>
  <c r="E3098"/>
  <c r="C3099"/>
  <c r="E3099"/>
  <c r="C3100"/>
  <c r="E3100"/>
  <c r="E3102"/>
  <c r="C3103"/>
  <c r="E3103"/>
  <c r="C3104"/>
  <c r="E3104"/>
  <c r="E3106"/>
  <c r="C3107"/>
  <c r="E3107"/>
  <c r="C3108"/>
  <c r="E3108"/>
  <c r="E3110"/>
  <c r="C3111"/>
  <c r="E3111"/>
  <c r="C3112"/>
  <c r="E3112"/>
  <c r="E3114"/>
  <c r="C3115"/>
  <c r="E3115"/>
  <c r="C3116"/>
  <c r="E3116"/>
  <c r="E3118"/>
  <c r="C3119"/>
  <c r="E3119"/>
  <c r="C3120"/>
  <c r="E3120"/>
  <c r="E3122"/>
  <c r="C3123"/>
  <c r="E3123"/>
  <c r="C3124"/>
  <c r="E3124"/>
  <c r="E3126"/>
  <c r="C3127"/>
  <c r="E3127"/>
  <c r="C3128"/>
  <c r="E3128"/>
  <c r="E3130"/>
  <c r="C3131"/>
  <c r="E3131"/>
  <c r="C3132"/>
  <c r="E3132"/>
  <c r="E3134"/>
  <c r="C3135"/>
  <c r="E3135"/>
  <c r="C3136"/>
  <c r="E3136"/>
  <c r="E3138"/>
  <c r="C3139"/>
  <c r="E3139"/>
  <c r="C3140"/>
  <c r="E3140"/>
  <c r="E3142"/>
  <c r="C3143"/>
  <c r="E3143"/>
  <c r="C3144"/>
  <c r="E3144"/>
  <c r="E3146"/>
  <c r="C3147"/>
  <c r="E3147"/>
  <c r="C3148"/>
  <c r="E3148"/>
  <c r="E3150"/>
  <c r="C3151"/>
  <c r="E3151"/>
  <c r="C3152"/>
  <c r="E3152"/>
  <c r="E3154"/>
  <c r="C3155"/>
  <c r="E3155"/>
  <c r="C3156"/>
  <c r="E3156"/>
  <c r="E3158"/>
  <c r="C3159"/>
  <c r="E3159"/>
  <c r="C3160"/>
  <c r="E3160"/>
  <c r="E3162"/>
  <c r="C3163"/>
  <c r="E3163"/>
  <c r="C3164"/>
  <c r="E3164"/>
  <c r="E3166"/>
  <c r="C3167"/>
  <c r="E3167"/>
  <c r="C3168"/>
  <c r="E3168"/>
  <c r="E3170"/>
  <c r="C3171"/>
  <c r="E3171"/>
  <c r="C3172"/>
  <c r="E3172"/>
  <c r="E3174"/>
  <c r="C3175"/>
  <c r="E3175"/>
  <c r="C3176"/>
  <c r="E3176"/>
  <c r="E3178"/>
  <c r="C3179"/>
  <c r="E3179"/>
  <c r="C3180"/>
  <c r="E3180"/>
  <c r="E3182"/>
  <c r="C3183"/>
  <c r="E3183"/>
  <c r="C3184"/>
  <c r="E3184"/>
  <c r="E3186"/>
  <c r="C3187"/>
  <c r="E3187"/>
  <c r="C3188"/>
  <c r="E3188"/>
  <c r="E3190"/>
  <c r="C3191"/>
  <c r="E3191"/>
  <c r="C3192"/>
  <c r="E3192"/>
  <c r="E3194"/>
  <c r="C3195"/>
  <c r="E3195"/>
  <c r="C3196"/>
  <c r="E3196"/>
  <c r="E3198"/>
  <c r="C3199"/>
  <c r="E3199"/>
  <c r="C3200"/>
  <c r="E3200"/>
  <c r="E3202"/>
  <c r="C3203"/>
  <c r="E3203"/>
  <c r="C3204"/>
  <c r="E3204"/>
  <c r="E3206"/>
  <c r="C3207"/>
  <c r="E3207"/>
  <c r="C3208"/>
  <c r="E3208"/>
  <c r="E3210"/>
  <c r="C3211"/>
  <c r="E3211"/>
  <c r="C3212"/>
  <c r="E3212"/>
  <c r="E3214"/>
  <c r="C3215"/>
  <c r="E3215"/>
  <c r="C3216"/>
  <c r="E3216"/>
  <c r="E3218"/>
  <c r="C3219"/>
  <c r="E3219"/>
  <c r="C3220"/>
  <c r="E3220"/>
  <c r="E3222"/>
  <c r="C3223"/>
  <c r="E3223"/>
  <c r="C3224"/>
  <c r="E3224"/>
  <c r="E3226"/>
  <c r="C3227"/>
  <c r="E3227"/>
  <c r="C3228"/>
  <c r="E3228"/>
  <c r="E3230"/>
  <c r="C3231"/>
  <c r="E3231"/>
  <c r="C3232"/>
  <c r="E3232"/>
  <c r="E3234"/>
  <c r="C3235"/>
  <c r="E3235"/>
  <c r="C3236"/>
  <c r="E3236"/>
  <c r="E3238"/>
  <c r="C3239"/>
  <c r="E3239"/>
  <c r="C3240"/>
  <c r="E3240"/>
  <c r="E3242"/>
  <c r="C3243"/>
  <c r="E3243"/>
  <c r="C3244"/>
  <c r="E3244"/>
  <c r="E3246"/>
  <c r="C3247"/>
  <c r="E3247"/>
  <c r="C3248"/>
  <c r="E3248"/>
  <c r="E3250"/>
  <c r="C3251"/>
  <c r="E3251"/>
  <c r="C3252"/>
  <c r="E3252"/>
  <c r="E3254"/>
  <c r="C3255"/>
  <c r="E3255"/>
  <c r="C3256"/>
  <c r="E3256"/>
  <c r="E3258"/>
  <c r="C3259"/>
  <c r="E3259"/>
  <c r="C3260"/>
  <c r="E3260"/>
  <c r="E3262"/>
  <c r="C3263"/>
  <c r="E3263"/>
  <c r="C3264"/>
  <c r="E3264"/>
  <c r="E3266"/>
  <c r="C3267"/>
  <c r="E3267"/>
  <c r="C3268"/>
  <c r="E3268"/>
  <c r="E3270"/>
  <c r="C3271"/>
  <c r="E3271"/>
  <c r="C3272"/>
  <c r="E3272"/>
  <c r="E3274"/>
  <c r="C3275"/>
  <c r="E3275"/>
  <c r="C3276"/>
  <c r="E3276"/>
  <c r="E3278"/>
  <c r="C3279"/>
  <c r="E3279"/>
  <c r="C3280"/>
  <c r="E3280"/>
  <c r="E3282"/>
  <c r="C3283"/>
  <c r="E3283"/>
  <c r="C3284"/>
  <c r="E3284"/>
  <c r="E3286"/>
  <c r="C3287"/>
  <c r="E3287"/>
  <c r="C3288"/>
  <c r="E3288"/>
  <c r="E3290"/>
  <c r="C3291"/>
  <c r="E3291"/>
  <c r="C3292"/>
  <c r="E3292"/>
  <c r="E3294"/>
  <c r="C3295"/>
  <c r="E3295"/>
  <c r="C3296"/>
  <c r="E3296"/>
  <c r="E3298"/>
  <c r="C3299"/>
  <c r="E3299"/>
  <c r="C3300"/>
  <c r="E3300"/>
  <c r="E3302"/>
  <c r="C3303"/>
  <c r="E3303"/>
  <c r="C3304"/>
  <c r="E3304"/>
  <c r="E3306"/>
  <c r="C3307"/>
  <c r="E3307"/>
  <c r="C3308"/>
  <c r="E3308"/>
  <c r="E3310"/>
  <c r="C3311"/>
  <c r="E3311"/>
  <c r="C3312"/>
  <c r="E3312"/>
  <c r="E3314"/>
  <c r="C3315"/>
  <c r="E3315"/>
  <c r="C3316"/>
  <c r="E3316"/>
  <c r="E3318"/>
  <c r="C3319"/>
  <c r="E3319"/>
  <c r="C3320"/>
  <c r="E3320"/>
  <c r="E3322"/>
  <c r="C3323"/>
  <c r="E3323"/>
  <c r="C3324"/>
  <c r="E3324"/>
  <c r="E3326"/>
  <c r="C3327"/>
  <c r="E3327"/>
  <c r="C3328"/>
  <c r="E3328"/>
  <c r="E3330"/>
  <c r="C3331"/>
  <c r="E3331"/>
  <c r="C3332"/>
  <c r="E3332"/>
  <c r="E3334"/>
  <c r="C3335"/>
  <c r="E3335"/>
  <c r="C3336"/>
  <c r="E3336"/>
  <c r="E3338"/>
  <c r="C3339"/>
  <c r="E3339"/>
  <c r="C3340"/>
  <c r="E3340"/>
  <c r="E3342"/>
  <c r="C3343"/>
  <c r="E3343"/>
  <c r="C3344"/>
  <c r="E3344"/>
  <c r="E3346"/>
  <c r="C3347"/>
  <c r="E3347"/>
  <c r="C3348"/>
  <c r="E3348"/>
  <c r="E3350"/>
  <c r="C3351"/>
  <c r="E3351"/>
  <c r="C3352"/>
  <c r="E3352"/>
  <c r="E3354"/>
  <c r="C3355"/>
  <c r="E3355"/>
  <c r="C3356"/>
  <c r="E3356"/>
  <c r="E3358"/>
  <c r="C3359"/>
  <c r="E3359"/>
  <c r="C3360"/>
  <c r="E3360"/>
  <c r="E3362"/>
  <c r="C3363"/>
  <c r="E3363"/>
  <c r="C3364"/>
  <c r="E3364"/>
  <c r="E3366"/>
  <c r="C3367"/>
  <c r="E3367"/>
  <c r="C3368"/>
  <c r="E3368"/>
  <c r="E3370"/>
  <c r="C3371"/>
  <c r="E3371"/>
  <c r="C3372"/>
  <c r="E3372"/>
  <c r="E3374"/>
  <c r="C3375"/>
  <c r="E3375"/>
  <c r="C3376"/>
  <c r="E3376"/>
  <c r="E3378"/>
  <c r="C3379"/>
  <c r="E3379"/>
  <c r="C3380"/>
  <c r="E3380"/>
  <c r="E3382"/>
  <c r="C3383"/>
  <c r="E3383"/>
  <c r="C3384"/>
  <c r="E3384"/>
  <c r="E3386"/>
  <c r="C3387"/>
  <c r="E3387"/>
  <c r="C3388"/>
  <c r="E3388"/>
  <c r="E3390"/>
  <c r="C3391"/>
  <c r="E3391"/>
  <c r="C3392"/>
  <c r="E3392"/>
  <c r="E3394"/>
  <c r="C3395"/>
  <c r="E3395"/>
  <c r="C3396"/>
  <c r="E3396"/>
  <c r="E3398"/>
  <c r="C3399"/>
  <c r="E3399"/>
  <c r="C3400"/>
  <c r="E3400"/>
  <c r="E3402"/>
  <c r="C3403"/>
  <c r="E3403"/>
  <c r="C3404"/>
  <c r="E3404"/>
  <c r="E3406"/>
  <c r="C3407"/>
  <c r="E3407"/>
  <c r="C3408"/>
  <c r="E3408"/>
  <c r="E3410"/>
  <c r="C3411"/>
  <c r="E3411"/>
  <c r="C3412"/>
  <c r="E3412"/>
  <c r="E3414"/>
  <c r="C3415"/>
  <c r="E3415"/>
  <c r="C3416"/>
  <c r="E3416"/>
  <c r="E3418"/>
  <c r="C3419"/>
  <c r="E3419"/>
  <c r="C3420"/>
  <c r="E3420"/>
  <c r="E3422"/>
  <c r="C3423"/>
  <c r="E3423"/>
  <c r="C3424"/>
  <c r="E3424"/>
  <c r="E3426"/>
  <c r="C3427"/>
  <c r="E3427"/>
  <c r="C3428"/>
  <c r="E3428"/>
  <c r="E3430"/>
  <c r="C3431"/>
  <c r="E3431"/>
  <c r="C3432"/>
  <c r="E3432"/>
  <c r="E3434"/>
  <c r="C3435"/>
  <c r="E3435"/>
  <c r="C3436"/>
  <c r="E3436"/>
  <c r="E3438"/>
  <c r="C3439"/>
  <c r="E3439"/>
  <c r="C3440"/>
  <c r="E3440"/>
  <c r="E3442"/>
  <c r="C3443"/>
  <c r="E3443"/>
  <c r="C3444"/>
  <c r="E3444"/>
  <c r="E3446"/>
  <c r="C3447"/>
  <c r="E3447"/>
  <c r="C3448"/>
  <c r="E3448"/>
  <c r="E3450"/>
  <c r="C3451"/>
  <c r="E3451"/>
  <c r="C3452"/>
  <c r="E3452"/>
  <c r="E3454"/>
  <c r="C3455"/>
  <c r="E3455"/>
  <c r="C3456"/>
  <c r="E3456"/>
  <c r="E3458"/>
  <c r="C3459"/>
  <c r="E3459"/>
  <c r="C3460"/>
  <c r="E3460"/>
  <c r="E3462"/>
  <c r="C3463"/>
  <c r="E3463"/>
  <c r="C3464"/>
  <c r="E3464"/>
  <c r="E3466"/>
  <c r="C3467"/>
  <c r="E3467"/>
  <c r="C3468"/>
  <c r="E3468"/>
  <c r="E3470"/>
  <c r="C3471"/>
  <c r="E3471"/>
  <c r="C3472"/>
  <c r="E3472"/>
  <c r="E3474"/>
  <c r="C3475"/>
  <c r="E3475"/>
  <c r="C3476"/>
  <c r="E3476"/>
  <c r="E3478"/>
  <c r="C3479"/>
  <c r="E3479"/>
  <c r="C3480"/>
  <c r="E3480"/>
  <c r="C3481"/>
  <c r="E3482"/>
  <c r="C3483"/>
  <c r="E3483"/>
  <c r="C3484"/>
  <c r="E3484"/>
  <c r="C3485"/>
  <c r="E3486"/>
  <c r="C3487"/>
  <c r="E3487"/>
  <c r="C3488"/>
  <c r="E3488"/>
  <c r="C3489"/>
  <c r="E3490"/>
  <c r="C3491"/>
  <c r="E3491"/>
  <c r="C3492"/>
  <c r="E3492"/>
  <c r="C3493"/>
  <c r="E3494"/>
  <c r="C3495"/>
  <c r="E3495"/>
  <c r="C3496"/>
  <c r="E3496"/>
  <c r="C3497"/>
  <c r="E3498"/>
  <c r="C3499"/>
  <c r="E3499"/>
  <c r="C3500"/>
  <c r="E3500"/>
  <c r="C3501"/>
  <c r="E3502"/>
  <c r="C3503"/>
  <c r="E3503"/>
  <c r="C3504"/>
  <c r="E3504"/>
  <c r="C3505"/>
  <c r="E3506"/>
  <c r="C3507"/>
  <c r="E3507"/>
  <c r="C3508"/>
  <c r="E3508"/>
  <c r="C3509"/>
  <c r="E3510"/>
  <c r="C3511"/>
  <c r="E3511"/>
  <c r="C3512"/>
  <c r="E3512"/>
  <c r="C3513"/>
  <c r="E3514"/>
  <c r="C3515"/>
  <c r="E3515"/>
  <c r="C3516"/>
  <c r="E3516"/>
  <c r="C3517"/>
  <c r="E3518"/>
  <c r="C3519"/>
  <c r="E3519"/>
  <c r="C3520"/>
  <c r="E3520"/>
  <c r="C3521"/>
  <c r="E3522"/>
  <c r="C3523"/>
  <c r="E3523"/>
  <c r="C3524"/>
  <c r="E3524"/>
  <c r="C3525"/>
  <c r="E3526"/>
  <c r="C3527"/>
  <c r="E3527"/>
  <c r="C3528"/>
  <c r="E3528"/>
  <c r="C3529"/>
  <c r="E3529"/>
  <c r="C3530"/>
  <c r="E3530"/>
  <c r="C3531"/>
  <c r="E3531"/>
  <c r="C3532"/>
  <c r="C3533"/>
  <c r="E3533"/>
  <c r="C3534"/>
  <c r="E3534"/>
  <c r="C3535"/>
  <c r="E3535"/>
  <c r="C3536"/>
  <c r="E3536"/>
  <c r="C3537"/>
  <c r="E3537"/>
  <c r="C3538"/>
  <c r="E3538"/>
  <c r="C3539"/>
  <c r="E3539"/>
  <c r="C3540"/>
  <c r="E3540"/>
  <c r="C3541"/>
  <c r="E3541"/>
  <c r="C3542"/>
  <c r="C3543"/>
  <c r="E3543"/>
  <c r="C3544"/>
  <c r="E3544"/>
  <c r="C3545"/>
  <c r="E3545"/>
  <c r="C3546"/>
  <c r="E3547"/>
  <c r="C3548"/>
  <c r="C3549"/>
  <c r="E3549"/>
  <c r="C3550"/>
  <c r="E3550"/>
  <c r="C3551"/>
  <c r="E3551"/>
  <c r="C3552"/>
  <c r="C3553"/>
  <c r="E3553"/>
  <c r="C3554"/>
  <c r="E3555"/>
  <c r="C3556"/>
  <c r="E3557"/>
  <c r="C3558"/>
  <c r="E3558"/>
  <c r="C3559"/>
  <c r="E3559"/>
  <c r="C3560"/>
  <c r="E3560"/>
  <c r="C3561"/>
  <c r="E3561"/>
  <c r="C3562"/>
  <c r="E3562"/>
  <c r="C3563"/>
  <c r="E3563"/>
  <c r="C3564"/>
  <c r="E3564"/>
  <c r="C3565"/>
  <c r="E3565"/>
  <c r="C3566"/>
  <c r="E3566"/>
  <c r="C3567"/>
  <c r="E3567"/>
  <c r="C3568"/>
  <c r="E3568"/>
  <c r="C3569"/>
  <c r="E3569"/>
  <c r="C3570"/>
  <c r="E3570"/>
  <c r="C3571"/>
  <c r="E3571"/>
  <c r="C3572"/>
  <c r="C3573"/>
  <c r="E3573"/>
  <c r="C3574"/>
  <c r="E3574"/>
  <c r="C3575"/>
  <c r="E3575"/>
  <c r="C3576"/>
  <c r="E3576"/>
  <c r="C3577"/>
  <c r="E3577"/>
  <c r="C3578"/>
  <c r="C3579"/>
  <c r="E3579"/>
  <c r="C3580"/>
  <c r="C3581"/>
  <c r="E3581"/>
  <c r="C3582"/>
  <c r="E3582"/>
  <c r="C3583"/>
  <c r="E3583"/>
  <c r="C3584"/>
  <c r="E3585"/>
  <c r="C3586"/>
  <c r="E3586"/>
  <c r="C3587"/>
  <c r="E3587"/>
  <c r="C3588"/>
  <c r="E3588"/>
  <c r="C3589"/>
  <c r="E3589"/>
  <c r="C3590"/>
  <c r="C3591"/>
  <c r="E3591"/>
  <c r="C3592"/>
  <c r="E3592"/>
  <c r="C3593"/>
  <c r="E3593"/>
  <c r="C3594"/>
  <c r="E3594"/>
  <c r="C3595"/>
  <c r="E3595"/>
  <c r="C3596"/>
  <c r="E3596"/>
  <c r="C3597"/>
  <c r="E3597"/>
  <c r="C3598"/>
  <c r="C3599"/>
  <c r="E3599"/>
  <c r="C3600"/>
  <c r="C3601"/>
  <c r="E3601"/>
  <c r="C3602"/>
  <c r="E3602"/>
  <c r="C3603"/>
  <c r="E3603"/>
  <c r="C3604"/>
  <c r="E3604"/>
  <c r="C3605"/>
  <c r="E3605"/>
  <c r="C3606"/>
  <c r="E3606"/>
  <c r="C3607"/>
  <c r="E3607"/>
  <c r="C3608"/>
  <c r="E3608"/>
  <c r="C3609"/>
  <c r="E3609"/>
  <c r="C3610"/>
  <c r="E3610"/>
  <c r="C3611"/>
  <c r="E3611"/>
  <c r="C3612"/>
  <c r="E3612"/>
  <c r="C3613"/>
  <c r="E3613"/>
  <c r="C3614"/>
  <c r="C3615"/>
  <c r="E3615"/>
  <c r="C3616"/>
  <c r="E3616"/>
  <c r="C3617"/>
  <c r="E3617"/>
  <c r="C3618"/>
  <c r="E3618"/>
  <c r="C3619"/>
  <c r="E3619"/>
  <c r="C3620"/>
  <c r="E3620"/>
  <c r="C3621"/>
  <c r="E3621"/>
  <c r="C3622"/>
  <c r="E3622"/>
  <c r="C3623"/>
  <c r="E3623"/>
  <c r="C3624"/>
  <c r="E3624"/>
  <c r="C3625"/>
  <c r="E3625"/>
  <c r="C3626"/>
  <c r="E3626"/>
  <c r="C3627"/>
  <c r="E3627"/>
  <c r="C3628"/>
  <c r="E3628"/>
  <c r="C3629"/>
  <c r="E3629"/>
  <c r="C3630"/>
  <c r="E3630"/>
  <c r="C3631"/>
  <c r="E3631"/>
  <c r="C3632"/>
  <c r="E3632"/>
  <c r="C3633"/>
  <c r="E3633"/>
  <c r="C3634"/>
  <c r="E3634"/>
  <c r="C3635"/>
  <c r="E3635"/>
  <c r="C3636"/>
  <c r="C3637"/>
  <c r="E3637"/>
  <c r="C3638"/>
  <c r="E3638"/>
  <c r="C3639"/>
  <c r="E3639"/>
  <c r="C3640"/>
  <c r="C3641"/>
  <c r="E3641"/>
  <c r="C3642"/>
  <c r="E3642"/>
  <c r="C3643"/>
  <c r="E3643"/>
  <c r="C3644"/>
  <c r="E3644"/>
  <c r="C3645"/>
  <c r="E3645"/>
  <c r="C3646"/>
  <c r="E3646"/>
  <c r="C3647"/>
  <c r="E3647"/>
  <c r="C3648"/>
  <c r="C3649"/>
  <c r="E3649"/>
  <c r="C3650"/>
  <c r="E3650"/>
  <c r="C3651"/>
  <c r="E3651"/>
  <c r="C3652"/>
  <c r="E3652"/>
  <c r="C3653"/>
  <c r="E3653"/>
  <c r="C3654"/>
  <c r="E3654"/>
  <c r="C3655"/>
  <c r="E3655"/>
  <c r="C3656"/>
  <c r="C3657"/>
  <c r="E3657"/>
  <c r="C3658"/>
  <c r="E3659"/>
  <c r="C3660"/>
  <c r="E3660"/>
  <c r="C3661"/>
  <c r="E3661"/>
  <c r="C3662"/>
  <c r="E3662"/>
  <c r="C3663"/>
  <c r="E3663"/>
  <c r="C3664"/>
  <c r="E3664"/>
  <c r="C3665"/>
  <c r="E3665"/>
  <c r="C3666"/>
  <c r="C3667"/>
  <c r="E3667"/>
  <c r="C3668"/>
  <c r="E3668"/>
  <c r="C3669"/>
  <c r="E3669"/>
  <c r="C3670"/>
  <c r="C3671"/>
  <c r="E3671"/>
  <c r="C3672"/>
  <c r="C3673"/>
  <c r="E3673"/>
  <c r="C3674"/>
  <c r="E3674"/>
  <c r="C3675"/>
  <c r="E3675"/>
  <c r="C3676"/>
  <c r="E3676"/>
  <c r="C3677"/>
  <c r="E3677"/>
  <c r="C3678"/>
  <c r="E3678"/>
  <c r="C3679"/>
  <c r="E3679"/>
  <c r="C3680"/>
  <c r="E3680"/>
  <c r="C3681"/>
  <c r="E3681"/>
  <c r="C3682"/>
  <c r="E3682"/>
  <c r="C3683"/>
  <c r="E3683"/>
  <c r="C3684"/>
  <c r="E3685"/>
  <c r="C3686"/>
  <c r="E3686"/>
  <c r="C3687"/>
  <c r="E3687"/>
  <c r="C3688"/>
  <c r="E3688"/>
  <c r="C3689"/>
  <c r="E3689"/>
  <c r="C3690"/>
  <c r="C3691"/>
  <c r="E3691"/>
  <c r="C3692"/>
  <c r="E3692"/>
  <c r="C3693"/>
  <c r="E3693"/>
  <c r="C3694"/>
  <c r="E3694"/>
  <c r="C3695"/>
  <c r="E3695"/>
  <c r="C3696"/>
  <c r="E3696"/>
  <c r="C3697"/>
  <c r="E3697"/>
  <c r="C3698"/>
  <c r="E3699"/>
  <c r="C3700"/>
  <c r="E3700"/>
  <c r="C3701"/>
  <c r="E3701"/>
  <c r="C3702"/>
  <c r="E3702"/>
  <c r="C3703"/>
  <c r="E3703"/>
  <c r="C3704"/>
  <c r="E3704"/>
  <c r="C3705"/>
  <c r="E3705"/>
  <c r="C3706"/>
  <c r="E3706"/>
  <c r="C3707"/>
  <c r="E3707"/>
  <c r="C3708"/>
  <c r="E3708"/>
  <c r="C3709"/>
  <c r="E3709"/>
  <c r="C3710"/>
  <c r="C3711"/>
  <c r="E3711"/>
  <c r="C3712"/>
  <c r="E3712"/>
  <c r="C3713"/>
  <c r="E3713"/>
  <c r="C3714"/>
  <c r="E3714"/>
  <c r="C3715"/>
  <c r="E3715"/>
  <c r="C3716"/>
  <c r="E3716"/>
  <c r="C3717"/>
  <c r="E3717"/>
  <c r="C3718"/>
  <c r="E3719"/>
  <c r="C3720"/>
  <c r="C3721"/>
  <c r="E3721"/>
  <c r="C3722"/>
  <c r="E3722"/>
  <c r="C3723"/>
  <c r="E3723"/>
  <c r="C3724"/>
  <c r="E3725"/>
  <c r="C3726"/>
  <c r="E3727"/>
  <c r="C3728"/>
  <c r="E3728"/>
  <c r="C3729"/>
  <c r="E3729"/>
  <c r="C3730"/>
  <c r="E3731"/>
  <c r="C3732"/>
  <c r="E3732"/>
  <c r="C3733"/>
  <c r="E3733"/>
  <c r="C3734"/>
  <c r="E3734"/>
  <c r="C3735"/>
  <c r="E3735"/>
  <c r="C3736"/>
  <c r="E3736"/>
  <c r="C3737"/>
  <c r="E3737"/>
  <c r="C3738"/>
  <c r="C3739"/>
  <c r="E3739"/>
  <c r="C3740"/>
  <c r="E3740"/>
  <c r="C3741"/>
  <c r="E3741"/>
  <c r="C3742"/>
  <c r="E3742"/>
  <c r="C3743"/>
  <c r="E3743"/>
  <c r="C3744"/>
  <c r="E3744"/>
  <c r="C3745"/>
  <c r="E3745"/>
  <c r="C3746"/>
  <c r="E3746"/>
  <c r="C3747"/>
  <c r="E3747"/>
  <c r="C3748"/>
  <c r="E3748"/>
  <c r="C3749"/>
  <c r="E3749"/>
  <c r="C3750"/>
  <c r="E3750"/>
  <c r="C3751"/>
  <c r="E3751"/>
  <c r="C3752"/>
  <c r="E3752"/>
  <c r="C3753"/>
  <c r="E3753"/>
  <c r="C3754"/>
  <c r="E3754"/>
  <c r="C3755"/>
  <c r="E3755"/>
  <c r="C3756"/>
  <c r="E3756"/>
  <c r="C3757"/>
  <c r="E3757"/>
  <c r="C3758"/>
  <c r="E3758"/>
  <c r="C3759"/>
  <c r="E3759"/>
  <c r="C3760"/>
  <c r="E3760"/>
  <c r="C3761"/>
  <c r="E3761"/>
  <c r="C3762"/>
  <c r="E3762"/>
  <c r="C3763"/>
  <c r="E3763"/>
  <c r="C3764"/>
  <c r="E3764"/>
  <c r="C3765"/>
  <c r="E3765"/>
  <c r="C3766"/>
  <c r="E3766"/>
  <c r="C3767"/>
  <c r="E3767"/>
  <c r="C3768"/>
  <c r="C3769"/>
  <c r="E3769"/>
  <c r="C3770"/>
  <c r="E3770"/>
  <c r="C3771"/>
  <c r="E3771"/>
  <c r="C3772"/>
  <c r="E3772"/>
  <c r="C3773"/>
  <c r="E3773"/>
  <c r="C3774"/>
  <c r="E3774"/>
  <c r="C3775"/>
  <c r="E3775"/>
  <c r="C3776"/>
  <c r="E3776"/>
  <c r="C3777"/>
  <c r="E3777"/>
  <c r="C3778"/>
  <c r="E3778"/>
  <c r="C3779"/>
  <c r="E3779"/>
  <c r="C3780"/>
  <c r="E3780"/>
  <c r="C3781"/>
  <c r="E3781"/>
  <c r="C3782"/>
  <c r="E3782"/>
  <c r="C3783"/>
  <c r="E3783"/>
  <c r="C3784"/>
  <c r="E3784"/>
  <c r="C3785"/>
  <c r="E3785"/>
  <c r="C3786"/>
  <c r="C3787"/>
  <c r="E3787"/>
  <c r="C3788"/>
  <c r="E3788"/>
  <c r="C3789"/>
  <c r="E3789"/>
  <c r="C3790"/>
  <c r="E3790"/>
  <c r="C3791"/>
  <c r="E3791"/>
  <c r="C3792"/>
  <c r="E3792"/>
  <c r="C3793"/>
  <c r="E3793"/>
  <c r="C3794"/>
  <c r="E3795"/>
  <c r="C3796"/>
  <c r="E3796"/>
  <c r="C3797"/>
  <c r="E3797"/>
  <c r="C3798"/>
  <c r="C3799"/>
  <c r="E3799"/>
  <c r="C3800"/>
  <c r="C3801"/>
  <c r="E3801"/>
  <c r="C3802"/>
  <c r="E3802"/>
  <c r="C3803"/>
  <c r="E3803"/>
  <c r="C3804"/>
  <c r="C3805"/>
  <c r="E3805"/>
  <c r="C3806"/>
  <c r="E3806"/>
  <c r="C3807"/>
  <c r="E3807"/>
  <c r="C3808"/>
  <c r="E3808"/>
  <c r="C3809"/>
  <c r="E3809"/>
  <c r="C3810"/>
  <c r="C3811"/>
  <c r="E3811"/>
  <c r="C3812"/>
  <c r="E3812"/>
  <c r="C3813"/>
  <c r="E3813"/>
  <c r="C3814"/>
  <c r="E3814"/>
  <c r="C3815"/>
  <c r="E3815"/>
  <c r="C3816"/>
  <c r="E3816"/>
  <c r="C3817"/>
  <c r="E3817"/>
  <c r="C3818"/>
  <c r="E3818"/>
  <c r="C3819"/>
  <c r="E3819"/>
  <c r="C3820"/>
  <c r="E3820"/>
  <c r="C3821"/>
  <c r="E3821"/>
  <c r="C3822"/>
  <c r="E3822"/>
  <c r="C3823"/>
  <c r="E3823"/>
  <c r="C3824"/>
  <c r="E3824"/>
  <c r="C3825"/>
  <c r="E3825"/>
  <c r="C3826"/>
  <c r="E3826"/>
  <c r="C3827"/>
  <c r="E3827"/>
  <c r="C3828"/>
  <c r="C3829"/>
  <c r="E3829"/>
  <c r="C3830"/>
  <c r="E3830"/>
  <c r="C3831"/>
  <c r="E3831"/>
  <c r="C3832"/>
  <c r="E3832"/>
  <c r="C3833"/>
  <c r="E3833"/>
  <c r="C3834"/>
  <c r="E3834"/>
  <c r="C3835"/>
  <c r="E3835"/>
  <c r="C3836"/>
  <c r="E3836"/>
  <c r="C3837"/>
  <c r="E3837"/>
  <c r="C3838"/>
  <c r="E3838"/>
  <c r="C3839"/>
  <c r="E3839"/>
  <c r="C3840"/>
  <c r="C3841"/>
  <c r="E3841"/>
  <c r="C3842"/>
  <c r="E3843"/>
  <c r="C3844"/>
  <c r="E3844"/>
  <c r="C3845"/>
  <c r="E3845"/>
  <c r="C3846"/>
  <c r="E3846"/>
  <c r="C3847"/>
  <c r="E3847"/>
  <c r="C3848"/>
  <c r="E3848"/>
  <c r="C3849"/>
  <c r="E3849"/>
  <c r="C3850"/>
  <c r="E3850"/>
  <c r="C3851"/>
  <c r="E3851"/>
  <c r="C3852"/>
  <c r="E3852"/>
  <c r="C3853"/>
  <c r="E3853"/>
  <c r="C3854"/>
  <c r="C3855"/>
  <c r="E3855"/>
  <c r="C3856"/>
  <c r="E3856"/>
  <c r="C3857"/>
  <c r="E3857"/>
  <c r="C3858"/>
  <c r="E3858"/>
  <c r="C3859"/>
  <c r="E3859"/>
  <c r="C3860"/>
  <c r="C3861"/>
  <c r="E3861"/>
  <c r="C3862"/>
  <c r="E3862"/>
  <c r="C3863"/>
  <c r="E3863"/>
  <c r="C3864"/>
  <c r="E3864"/>
  <c r="C3865"/>
  <c r="E3865"/>
  <c r="C3866"/>
  <c r="E3866"/>
  <c r="C3867"/>
  <c r="E3867"/>
  <c r="C3868"/>
  <c r="E3868"/>
  <c r="C3869"/>
  <c r="E3869"/>
  <c r="C3870"/>
  <c r="E3870"/>
  <c r="C3871"/>
  <c r="E3871"/>
  <c r="C3872"/>
  <c r="E3872"/>
  <c r="C3873"/>
  <c r="E3873"/>
  <c r="C3874"/>
  <c r="C3875"/>
  <c r="E3875"/>
  <c r="C3876"/>
  <c r="E3876"/>
  <c r="C3877"/>
  <c r="E3877"/>
  <c r="C3878"/>
  <c r="C3879"/>
  <c r="E3879"/>
  <c r="C3880"/>
  <c r="E3880"/>
  <c r="C3881"/>
  <c r="E3881"/>
  <c r="C3882"/>
  <c r="E3883"/>
  <c r="C3884"/>
  <c r="C3885"/>
  <c r="E3885"/>
  <c r="C3886"/>
  <c r="C3887"/>
  <c r="E3887"/>
  <c r="C3888"/>
  <c r="E3888"/>
  <c r="C3889"/>
  <c r="E3889"/>
  <c r="C3890"/>
  <c r="C3891"/>
  <c r="E3891"/>
  <c r="C3892"/>
  <c r="E3892"/>
  <c r="C3893"/>
  <c r="E3893"/>
  <c r="C3894"/>
  <c r="E3895"/>
  <c r="C3896"/>
  <c r="E3897"/>
  <c r="C3898"/>
  <c r="E3898"/>
  <c r="C3899"/>
  <c r="E3899"/>
  <c r="C3900"/>
  <c r="E3900"/>
  <c r="C3901"/>
  <c r="E3901"/>
  <c r="C3902"/>
  <c r="E3902"/>
  <c r="C3903"/>
  <c r="E3903"/>
  <c r="C3904"/>
  <c r="E3904"/>
  <c r="C3905"/>
  <c r="E3905"/>
  <c r="C3906"/>
  <c r="E3906"/>
  <c r="C3907"/>
  <c r="E3907"/>
  <c r="C3908"/>
  <c r="C3909"/>
  <c r="E3909"/>
  <c r="C3910"/>
  <c r="E3910"/>
  <c r="C3911"/>
  <c r="E3911"/>
  <c r="C3912"/>
  <c r="E3912"/>
  <c r="C3913"/>
  <c r="E3913"/>
  <c r="C3914"/>
  <c r="E3914"/>
  <c r="C3915"/>
  <c r="E3915"/>
  <c r="C3916"/>
  <c r="E3916"/>
  <c r="C3917"/>
  <c r="E3917"/>
  <c r="C3918"/>
  <c r="C3919"/>
  <c r="E3919"/>
  <c r="C3920"/>
  <c r="C3921"/>
  <c r="E3921"/>
  <c r="C3922"/>
  <c r="C3923"/>
  <c r="E3923"/>
  <c r="C3924"/>
  <c r="C3925"/>
  <c r="E3925"/>
  <c r="C3926"/>
  <c r="E3926"/>
  <c r="C3927"/>
  <c r="E3927"/>
  <c r="C3928"/>
  <c r="E3929"/>
  <c r="C3930"/>
  <c r="C3931"/>
  <c r="E3931"/>
  <c r="C3932"/>
  <c r="E3932"/>
  <c r="C3933"/>
  <c r="E3933"/>
  <c r="C3934"/>
  <c r="E3934"/>
  <c r="C3935"/>
  <c r="E3935"/>
  <c r="C3936"/>
  <c r="E3936"/>
  <c r="C3937"/>
  <c r="E3937"/>
  <c r="C3938"/>
  <c r="C3939"/>
  <c r="E3939"/>
  <c r="C3940"/>
  <c r="E3940"/>
  <c r="C3941"/>
  <c r="E3941"/>
  <c r="C3942"/>
  <c r="E3942"/>
  <c r="C3943"/>
  <c r="E3943"/>
  <c r="C3944"/>
  <c r="C3945"/>
  <c r="E3945"/>
  <c r="C3946"/>
  <c r="E3946"/>
  <c r="C3947"/>
  <c r="E3947"/>
  <c r="C3948"/>
  <c r="E3949"/>
  <c r="C3950"/>
  <c r="C3951"/>
  <c r="E3951"/>
  <c r="C3952"/>
  <c r="C3953"/>
  <c r="E3953"/>
  <c r="C3954"/>
  <c r="E3954"/>
  <c r="C3955"/>
  <c r="E3955"/>
  <c r="C3956"/>
  <c r="E3956"/>
  <c r="C3957"/>
  <c r="E3957"/>
  <c r="C3958"/>
  <c r="E3958"/>
  <c r="C3959"/>
  <c r="E3959"/>
  <c r="C3960"/>
  <c r="E3960"/>
  <c r="C3961"/>
  <c r="E3961"/>
  <c r="C3962"/>
  <c r="E3962"/>
  <c r="C3963"/>
  <c r="E3963"/>
  <c r="C3964"/>
  <c r="E3964"/>
  <c r="C3965"/>
  <c r="E3965"/>
  <c r="C3966"/>
  <c r="E3966"/>
  <c r="C3967"/>
  <c r="E3967"/>
  <c r="C3968"/>
  <c r="E3968"/>
  <c r="C3969"/>
  <c r="E3969"/>
  <c r="C3970"/>
  <c r="C3971"/>
  <c r="E3971"/>
  <c r="C3972"/>
  <c r="E3972"/>
  <c r="C3973"/>
  <c r="E3973"/>
  <c r="C3974"/>
  <c r="E3974"/>
  <c r="C3975"/>
  <c r="E3975"/>
  <c r="C3976"/>
  <c r="C3977"/>
  <c r="E3977"/>
  <c r="C4"/>
  <c r="C5"/>
  <c r="C6"/>
  <c r="C7"/>
  <c r="C8"/>
  <c r="C9"/>
  <c r="C10"/>
  <c r="C11"/>
  <c r="C12"/>
  <c r="C13"/>
  <c r="C14"/>
  <c r="C15"/>
  <c r="C16"/>
  <c r="C17"/>
  <c r="C18"/>
  <c r="C19"/>
  <c r="C20"/>
  <c r="C21"/>
  <c r="C3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"/>
  <c r="C658" l="1"/>
  <c r="C659"/>
  <c r="C656"/>
  <c r="C657"/>
  <c r="C654"/>
  <c r="C655"/>
  <c r="C652"/>
  <c r="C653"/>
  <c r="C650"/>
  <c r="C651"/>
  <c r="C648"/>
  <c r="C649"/>
  <c r="C646"/>
  <c r="C647"/>
  <c r="C644"/>
  <c r="C645"/>
  <c r="C642"/>
  <c r="C643"/>
  <c r="C640"/>
  <c r="C641"/>
  <c r="C638"/>
  <c r="C639"/>
  <c r="C636"/>
  <c r="C637"/>
  <c r="C634"/>
  <c r="C635"/>
  <c r="C632"/>
  <c r="C633"/>
  <c r="C630"/>
  <c r="C631"/>
  <c r="C628"/>
  <c r="C629"/>
  <c r="C626"/>
  <c r="C627"/>
  <c r="C624"/>
  <c r="C625"/>
  <c r="C622"/>
  <c r="C623"/>
  <c r="C620"/>
  <c r="C621"/>
  <c r="C618"/>
  <c r="C619"/>
  <c r="C616"/>
  <c r="C617"/>
  <c r="C614"/>
  <c r="C615"/>
  <c r="C612"/>
  <c r="C613"/>
  <c r="C610"/>
  <c r="C611"/>
  <c r="E470"/>
  <c r="C470"/>
  <c r="E466"/>
  <c r="C466"/>
  <c r="E462"/>
  <c r="C462"/>
  <c r="E458"/>
  <c r="C458"/>
  <c r="E454"/>
  <c r="C454"/>
  <c r="E450"/>
  <c r="C450"/>
  <c r="E446"/>
  <c r="C446"/>
  <c r="E442"/>
  <c r="C442"/>
  <c r="E438"/>
  <c r="C438"/>
  <c r="E434"/>
  <c r="C434"/>
  <c r="E430"/>
  <c r="C430"/>
  <c r="E426"/>
  <c r="C426"/>
  <c r="E422"/>
  <c r="C422"/>
  <c r="E418"/>
  <c r="C418"/>
  <c r="E414"/>
  <c r="C414"/>
  <c r="E410"/>
  <c r="C410"/>
  <c r="E406"/>
  <c r="C406"/>
  <c r="E402"/>
  <c r="C402"/>
  <c r="E398"/>
  <c r="C398"/>
  <c r="E394"/>
  <c r="C394"/>
  <c r="E390"/>
  <c r="C390"/>
  <c r="E386"/>
  <c r="C386"/>
  <c r="E382"/>
  <c r="C382"/>
  <c r="E378"/>
  <c r="C378"/>
  <c r="E374"/>
  <c r="C374"/>
  <c r="E370"/>
  <c r="C370"/>
  <c r="E366"/>
  <c r="C366"/>
  <c r="E362"/>
  <c r="C363"/>
  <c r="E358"/>
  <c r="C358"/>
  <c r="E354"/>
  <c r="C355"/>
  <c r="E350"/>
  <c r="C350"/>
  <c r="E346"/>
  <c r="C347"/>
  <c r="E342"/>
  <c r="C342"/>
  <c r="C343"/>
  <c r="E338"/>
  <c r="C339"/>
  <c r="C338"/>
  <c r="E334"/>
  <c r="C334"/>
  <c r="E330"/>
  <c r="C331"/>
  <c r="E326"/>
  <c r="C326"/>
  <c r="C327"/>
  <c r="E322"/>
  <c r="C323"/>
  <c r="C322"/>
  <c r="E318"/>
  <c r="C318"/>
  <c r="E314"/>
  <c r="C315"/>
  <c r="E310"/>
  <c r="C310"/>
  <c r="C311"/>
  <c r="E306"/>
  <c r="C307"/>
  <c r="C306"/>
  <c r="E302"/>
  <c r="C302"/>
  <c r="E298"/>
  <c r="C299"/>
  <c r="E294"/>
  <c r="C294"/>
  <c r="C295"/>
  <c r="E290"/>
  <c r="C291"/>
  <c r="C290"/>
  <c r="E286"/>
  <c r="C286"/>
  <c r="E282"/>
  <c r="C283"/>
  <c r="E278"/>
  <c r="C278"/>
  <c r="C279"/>
  <c r="E274"/>
  <c r="C275"/>
  <c r="C274"/>
  <c r="E270"/>
  <c r="C270"/>
  <c r="E266"/>
  <c r="C267"/>
  <c r="E262"/>
  <c r="C262"/>
  <c r="C263"/>
  <c r="E258"/>
  <c r="C259"/>
  <c r="C258"/>
  <c r="E254"/>
  <c r="C254"/>
  <c r="E250"/>
  <c r="C251"/>
  <c r="E246"/>
  <c r="C246"/>
  <c r="C247"/>
  <c r="E242"/>
  <c r="C243"/>
  <c r="C242"/>
  <c r="E238"/>
  <c r="C238"/>
  <c r="E234"/>
  <c r="C235"/>
  <c r="E230"/>
  <c r="C230"/>
  <c r="C231"/>
  <c r="E226"/>
  <c r="C227"/>
  <c r="C226"/>
  <c r="E222"/>
  <c r="C222"/>
  <c r="E218"/>
  <c r="C219"/>
  <c r="E214"/>
  <c r="C214"/>
  <c r="C215"/>
  <c r="E210"/>
  <c r="C211"/>
  <c r="C210"/>
  <c r="C208"/>
  <c r="E208"/>
  <c r="E206"/>
  <c r="C206"/>
  <c r="C204"/>
  <c r="E204"/>
  <c r="E202"/>
  <c r="C203"/>
  <c r="C200"/>
  <c r="E200"/>
  <c r="E198"/>
  <c r="C198"/>
  <c r="C199"/>
  <c r="E194"/>
  <c r="C195"/>
  <c r="C194"/>
  <c r="C192"/>
  <c r="E192"/>
  <c r="E190"/>
  <c r="C190"/>
  <c r="C188"/>
  <c r="E188"/>
  <c r="E186"/>
  <c r="C187"/>
  <c r="C184"/>
  <c r="E184"/>
  <c r="E182"/>
  <c r="C182"/>
  <c r="C183"/>
  <c r="E178"/>
  <c r="C179"/>
  <c r="C178"/>
  <c r="C176"/>
  <c r="E176"/>
  <c r="E174"/>
  <c r="C174"/>
  <c r="C172"/>
  <c r="E172"/>
  <c r="E170"/>
  <c r="C171"/>
  <c r="C168"/>
  <c r="E168"/>
  <c r="E166"/>
  <c r="C166"/>
  <c r="C167"/>
  <c r="E162"/>
  <c r="C163"/>
  <c r="C162"/>
  <c r="C160"/>
  <c r="E160"/>
  <c r="E158"/>
  <c r="C158"/>
  <c r="C156"/>
  <c r="E156"/>
  <c r="E154"/>
  <c r="C155"/>
  <c r="C152"/>
  <c r="E152"/>
  <c r="E150"/>
  <c r="C150"/>
  <c r="C151"/>
  <c r="E146"/>
  <c r="C147"/>
  <c r="C146"/>
  <c r="C144"/>
  <c r="E144"/>
  <c r="E142"/>
  <c r="C142"/>
  <c r="C140"/>
  <c r="E140"/>
  <c r="E138"/>
  <c r="C139"/>
  <c r="C136"/>
  <c r="E136"/>
  <c r="E134"/>
  <c r="C134"/>
  <c r="C135"/>
  <c r="E130"/>
  <c r="C131"/>
  <c r="C130"/>
  <c r="C128"/>
  <c r="E128"/>
  <c r="E126"/>
  <c r="C126"/>
  <c r="C124"/>
  <c r="E124"/>
  <c r="E122"/>
  <c r="C123"/>
  <c r="C120"/>
  <c r="E120"/>
  <c r="E118"/>
  <c r="C118"/>
  <c r="C119"/>
  <c r="E114"/>
  <c r="C115"/>
  <c r="C114"/>
  <c r="C112"/>
  <c r="E112"/>
  <c r="E110"/>
  <c r="C110"/>
  <c r="C108"/>
  <c r="E108"/>
  <c r="E106"/>
  <c r="C107"/>
  <c r="C104"/>
  <c r="E104"/>
  <c r="E102"/>
  <c r="C102"/>
  <c r="C103"/>
  <c r="E98"/>
  <c r="C99"/>
  <c r="C98"/>
  <c r="C96"/>
  <c r="E96"/>
  <c r="E94"/>
  <c r="C94"/>
  <c r="C92"/>
  <c r="E92"/>
  <c r="E90"/>
  <c r="C91"/>
  <c r="C88"/>
  <c r="E88"/>
  <c r="E86"/>
  <c r="C86"/>
  <c r="C87"/>
  <c r="E80"/>
  <c r="C80"/>
  <c r="E76"/>
  <c r="C77"/>
  <c r="E72"/>
  <c r="C72"/>
  <c r="E68"/>
  <c r="C69"/>
  <c r="E60"/>
  <c r="C61"/>
  <c r="E56"/>
  <c r="C56"/>
  <c r="E48"/>
  <c r="C48"/>
  <c r="E44"/>
  <c r="C45"/>
  <c r="E40"/>
  <c r="C40"/>
  <c r="E36"/>
  <c r="C37"/>
  <c r="E28"/>
  <c r="C29"/>
  <c r="E24"/>
  <c r="C24"/>
  <c r="AT3"/>
  <c r="C608"/>
  <c r="C609"/>
  <c r="C606"/>
  <c r="C607"/>
  <c r="C604"/>
  <c r="C605"/>
  <c r="C602"/>
  <c r="C603"/>
  <c r="C600"/>
  <c r="C601"/>
  <c r="C598"/>
  <c r="C599"/>
  <c r="C596"/>
  <c r="C597"/>
  <c r="C594"/>
  <c r="C595"/>
  <c r="C592"/>
  <c r="C593"/>
  <c r="C590"/>
  <c r="C591"/>
  <c r="C588"/>
  <c r="C589"/>
  <c r="C586"/>
  <c r="C587"/>
  <c r="C584"/>
  <c r="C585"/>
  <c r="C582"/>
  <c r="C583"/>
  <c r="C580"/>
  <c r="C581"/>
  <c r="C578"/>
  <c r="C579"/>
  <c r="C576"/>
  <c r="C577"/>
  <c r="C574"/>
  <c r="C575"/>
  <c r="C572"/>
  <c r="C573"/>
  <c r="C570"/>
  <c r="C571"/>
  <c r="C568"/>
  <c r="C569"/>
  <c r="C566"/>
  <c r="C567"/>
  <c r="C564"/>
  <c r="C565"/>
  <c r="C562"/>
  <c r="C563"/>
  <c r="C560"/>
  <c r="C561"/>
  <c r="C558"/>
  <c r="C559"/>
  <c r="C556"/>
  <c r="C557"/>
  <c r="C554"/>
  <c r="C555"/>
  <c r="C552"/>
  <c r="C553"/>
  <c r="C550"/>
  <c r="C551"/>
  <c r="C548"/>
  <c r="C549"/>
  <c r="C546"/>
  <c r="C547"/>
  <c r="C544"/>
  <c r="C545"/>
  <c r="C542"/>
  <c r="C543"/>
  <c r="C540"/>
  <c r="C541"/>
  <c r="C538"/>
  <c r="C539"/>
  <c r="C536"/>
  <c r="C537"/>
  <c r="C534"/>
  <c r="C535"/>
  <c r="C530"/>
  <c r="C531"/>
  <c r="C526"/>
  <c r="C527"/>
  <c r="C522"/>
  <c r="C523"/>
  <c r="C518"/>
  <c r="C519"/>
  <c r="C514"/>
  <c r="C515"/>
  <c r="C510"/>
  <c r="C511"/>
  <c r="C506"/>
  <c r="C507"/>
  <c r="C502"/>
  <c r="C503"/>
  <c r="C498"/>
  <c r="C499"/>
  <c r="C494"/>
  <c r="C495"/>
  <c r="C490"/>
  <c r="C491"/>
  <c r="C486"/>
  <c r="C487"/>
  <c r="C482"/>
  <c r="C483"/>
  <c r="C478"/>
  <c r="C479"/>
  <c r="C474"/>
  <c r="C475"/>
  <c r="C364"/>
  <c r="C365"/>
  <c r="C360"/>
  <c r="C361"/>
  <c r="C356"/>
  <c r="C357"/>
  <c r="C352"/>
  <c r="C353"/>
  <c r="C348"/>
  <c r="C349"/>
  <c r="C344"/>
  <c r="C345"/>
  <c r="C340"/>
  <c r="C341"/>
  <c r="C336"/>
  <c r="C337"/>
  <c r="C332"/>
  <c r="C333"/>
  <c r="C328"/>
  <c r="C329"/>
  <c r="C324"/>
  <c r="C325"/>
  <c r="C320"/>
  <c r="C321"/>
  <c r="C316"/>
  <c r="C317"/>
  <c r="C312"/>
  <c r="C313"/>
  <c r="C308"/>
  <c r="C309"/>
  <c r="C304"/>
  <c r="C305"/>
  <c r="C300"/>
  <c r="C301"/>
  <c r="C296"/>
  <c r="C297"/>
  <c r="C292"/>
  <c r="C293"/>
  <c r="C288"/>
  <c r="C289"/>
  <c r="C284"/>
  <c r="C285"/>
  <c r="C280"/>
  <c r="C281"/>
  <c r="C276"/>
  <c r="C277"/>
  <c r="C272"/>
  <c r="C273"/>
  <c r="C268"/>
  <c r="C269"/>
  <c r="C264"/>
  <c r="C265"/>
  <c r="C260"/>
  <c r="C261"/>
  <c r="C256"/>
  <c r="C257"/>
  <c r="C252"/>
  <c r="C253"/>
  <c r="C248"/>
  <c r="C249"/>
  <c r="C244"/>
  <c r="C245"/>
  <c r="C240"/>
  <c r="C241"/>
  <c r="C236"/>
  <c r="C237"/>
  <c r="C232"/>
  <c r="C233"/>
  <c r="C228"/>
  <c r="C229"/>
  <c r="C224"/>
  <c r="C225"/>
  <c r="C220"/>
  <c r="C221"/>
  <c r="C216"/>
  <c r="C217"/>
  <c r="C212"/>
  <c r="C213"/>
  <c r="Y10"/>
  <c r="C82"/>
  <c r="C83"/>
  <c r="C78"/>
  <c r="C79"/>
  <c r="C74"/>
  <c r="C75"/>
  <c r="C70"/>
  <c r="C71"/>
  <c r="C66"/>
  <c r="C67"/>
  <c r="C62"/>
  <c r="C63"/>
  <c r="C58"/>
  <c r="C59"/>
  <c r="C54"/>
  <c r="C55"/>
  <c r="C50"/>
  <c r="C51"/>
  <c r="C46"/>
  <c r="C47"/>
  <c r="C42"/>
  <c r="C43"/>
  <c r="C38"/>
  <c r="C39"/>
  <c r="C34"/>
  <c r="C35"/>
  <c r="C30"/>
  <c r="C31"/>
  <c r="C26"/>
  <c r="C27"/>
  <c r="C22"/>
  <c r="C23"/>
  <c r="AM8"/>
  <c r="C209"/>
  <c r="C205"/>
  <c r="C201"/>
  <c r="C197"/>
  <c r="C193"/>
  <c r="C189"/>
  <c r="C185"/>
  <c r="C181"/>
  <c r="C177"/>
  <c r="C173"/>
  <c r="C169"/>
  <c r="C165"/>
  <c r="C161"/>
  <c r="C157"/>
  <c r="C153"/>
  <c r="C149"/>
  <c r="C145"/>
  <c r="C141"/>
  <c r="C137"/>
  <c r="C133"/>
  <c r="C129"/>
  <c r="C125"/>
  <c r="C121"/>
  <c r="C117"/>
  <c r="C113"/>
  <c r="C109"/>
  <c r="C105"/>
  <c r="C101"/>
  <c r="C97"/>
  <c r="C93"/>
  <c r="C89"/>
  <c r="C85"/>
  <c r="C81"/>
  <c r="E78"/>
  <c r="C76"/>
  <c r="C73"/>
  <c r="E70"/>
  <c r="C68"/>
  <c r="C65"/>
  <c r="E62"/>
  <c r="C60"/>
  <c r="C57"/>
  <c r="E54"/>
  <c r="C52"/>
  <c r="C49"/>
  <c r="E46"/>
  <c r="C44"/>
  <c r="C41"/>
  <c r="E38"/>
  <c r="C36"/>
  <c r="C33"/>
  <c r="E30"/>
  <c r="C28"/>
  <c r="C25"/>
  <c r="E22"/>
  <c r="AG4"/>
  <c r="AU4"/>
  <c r="AG3"/>
  <c r="AH5"/>
  <c r="AH6" s="1"/>
  <c r="AH7" s="1"/>
  <c r="AH8" s="1"/>
  <c r="AH9" s="1"/>
  <c r="AH10" s="1"/>
  <c r="AH11" s="1"/>
  <c r="AH12" s="1"/>
  <c r="AH13" s="1"/>
  <c r="AH14" s="1"/>
  <c r="AH15" s="1"/>
  <c r="AH16" s="1"/>
  <c r="AH17" s="1"/>
  <c r="AH18" s="1"/>
  <c r="AH19" s="1"/>
  <c r="AH20" s="1"/>
  <c r="AH21" s="1"/>
  <c r="AH22" s="1"/>
  <c r="AB62"/>
  <c r="AB63"/>
  <c r="J25"/>
  <c r="R5"/>
  <c r="R4"/>
  <c r="R3"/>
  <c r="K31"/>
  <c r="S6"/>
  <c r="S7" s="1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M189"/>
  <c r="M187"/>
  <c r="C3477"/>
  <c r="E3477"/>
  <c r="C3478"/>
  <c r="C3473"/>
  <c r="E3473"/>
  <c r="C3474"/>
  <c r="C3469"/>
  <c r="E3469"/>
  <c r="C3470"/>
  <c r="C3465"/>
  <c r="E3465"/>
  <c r="C3466"/>
  <c r="C3461"/>
  <c r="E3461"/>
  <c r="C3462"/>
  <c r="C3457"/>
  <c r="E3457"/>
  <c r="C3458"/>
  <c r="C3453"/>
  <c r="E3453"/>
  <c r="C3454"/>
  <c r="C3449"/>
  <c r="E3449"/>
  <c r="C3450"/>
  <c r="C3445"/>
  <c r="E3445"/>
  <c r="C3446"/>
  <c r="C3441"/>
  <c r="E3441"/>
  <c r="C3442"/>
  <c r="C3437"/>
  <c r="E3437"/>
  <c r="C3438"/>
  <c r="C3433"/>
  <c r="E3433"/>
  <c r="C3434"/>
  <c r="C3429"/>
  <c r="E3429"/>
  <c r="C3430"/>
  <c r="C3425"/>
  <c r="E3425"/>
  <c r="C3426"/>
  <c r="C3421"/>
  <c r="E3421"/>
  <c r="C3422"/>
  <c r="C3417"/>
  <c r="E3417"/>
  <c r="C3418"/>
  <c r="C3413"/>
  <c r="E3413"/>
  <c r="C3414"/>
  <c r="C3409"/>
  <c r="E3409"/>
  <c r="C3410"/>
  <c r="C3405"/>
  <c r="E3405"/>
  <c r="C3406"/>
  <c r="C3401"/>
  <c r="E3401"/>
  <c r="C3402"/>
  <c r="C3397"/>
  <c r="E3397"/>
  <c r="C3398"/>
  <c r="C3393"/>
  <c r="E3393"/>
  <c r="C3394"/>
  <c r="C3389"/>
  <c r="E3389"/>
  <c r="C3390"/>
  <c r="C3385"/>
  <c r="E3385"/>
  <c r="C3386"/>
  <c r="C3381"/>
  <c r="E3381"/>
  <c r="C3382"/>
  <c r="C3377"/>
  <c r="E3377"/>
  <c r="C3378"/>
  <c r="C3373"/>
  <c r="E3373"/>
  <c r="C3374"/>
  <c r="C3369"/>
  <c r="E3369"/>
  <c r="C3370"/>
  <c r="C3365"/>
  <c r="E3365"/>
  <c r="C3366"/>
  <c r="C3361"/>
  <c r="E3361"/>
  <c r="C3362"/>
  <c r="C3357"/>
  <c r="E3357"/>
  <c r="C3358"/>
  <c r="C3353"/>
  <c r="E3353"/>
  <c r="C3354"/>
  <c r="C3349"/>
  <c r="E3349"/>
  <c r="C3350"/>
  <c r="C3345"/>
  <c r="E3345"/>
  <c r="C3346"/>
  <c r="C3341"/>
  <c r="E3341"/>
  <c r="C3342"/>
  <c r="C3337"/>
  <c r="E3337"/>
  <c r="C3338"/>
  <c r="C3333"/>
  <c r="E3333"/>
  <c r="C3334"/>
  <c r="C3329"/>
  <c r="E3329"/>
  <c r="C3330"/>
  <c r="C3325"/>
  <c r="E3325"/>
  <c r="C3326"/>
  <c r="C3321"/>
  <c r="E3321"/>
  <c r="C3322"/>
  <c r="C3317"/>
  <c r="E3317"/>
  <c r="C3318"/>
  <c r="C3313"/>
  <c r="E3313"/>
  <c r="C3314"/>
  <c r="C3309"/>
  <c r="E3309"/>
  <c r="C3310"/>
  <c r="C3305"/>
  <c r="E3305"/>
  <c r="C3306"/>
  <c r="C3301"/>
  <c r="E3301"/>
  <c r="C3302"/>
  <c r="C3297"/>
  <c r="E3297"/>
  <c r="C3298"/>
  <c r="C3293"/>
  <c r="E3293"/>
  <c r="C3294"/>
  <c r="C3289"/>
  <c r="E3289"/>
  <c r="C3290"/>
  <c r="C3285"/>
  <c r="E3285"/>
  <c r="C3286"/>
  <c r="C3281"/>
  <c r="E3281"/>
  <c r="C3282"/>
  <c r="C3277"/>
  <c r="E3277"/>
  <c r="C3278"/>
  <c r="C3273"/>
  <c r="E3273"/>
  <c r="C3274"/>
  <c r="C3269"/>
  <c r="E3269"/>
  <c r="C3270"/>
  <c r="C3265"/>
  <c r="E3265"/>
  <c r="C3266"/>
  <c r="C3261"/>
  <c r="E3261"/>
  <c r="C3262"/>
  <c r="C3257"/>
  <c r="E3257"/>
  <c r="C3258"/>
  <c r="C3253"/>
  <c r="E3253"/>
  <c r="C3254"/>
  <c r="C3249"/>
  <c r="E3249"/>
  <c r="C3250"/>
  <c r="C3245"/>
  <c r="E3245"/>
  <c r="C3246"/>
  <c r="C3241"/>
  <c r="E3241"/>
  <c r="C3242"/>
  <c r="C3237"/>
  <c r="E3237"/>
  <c r="C3238"/>
  <c r="C3233"/>
  <c r="E3233"/>
  <c r="C3234"/>
  <c r="C3229"/>
  <c r="E3229"/>
  <c r="C3230"/>
  <c r="C3225"/>
  <c r="E3225"/>
  <c r="C3226"/>
  <c r="C3221"/>
  <c r="E3221"/>
  <c r="C3222"/>
  <c r="C3217"/>
  <c r="E3217"/>
  <c r="C3218"/>
  <c r="C3213"/>
  <c r="E3213"/>
  <c r="C3214"/>
  <c r="C3209"/>
  <c r="E3209"/>
  <c r="C3210"/>
  <c r="C3205"/>
  <c r="E3205"/>
  <c r="C3206"/>
  <c r="C3201"/>
  <c r="E3201"/>
  <c r="C3202"/>
  <c r="C3197"/>
  <c r="E3197"/>
  <c r="C3198"/>
  <c r="C3193"/>
  <c r="E3193"/>
  <c r="C3194"/>
  <c r="C3189"/>
  <c r="E3189"/>
  <c r="C3190"/>
  <c r="C3185"/>
  <c r="E3185"/>
  <c r="C3186"/>
  <c r="C3181"/>
  <c r="E3181"/>
  <c r="C3182"/>
  <c r="C3177"/>
  <c r="E3177"/>
  <c r="C3178"/>
  <c r="C3173"/>
  <c r="E3173"/>
  <c r="C3174"/>
  <c r="C3169"/>
  <c r="E3169"/>
  <c r="C3170"/>
  <c r="C3165"/>
  <c r="E3165"/>
  <c r="C3166"/>
  <c r="C3161"/>
  <c r="E3161"/>
  <c r="C3162"/>
  <c r="C3157"/>
  <c r="E3157"/>
  <c r="C3158"/>
  <c r="C3153"/>
  <c r="E3153"/>
  <c r="C3154"/>
  <c r="C3149"/>
  <c r="E3149"/>
  <c r="C3150"/>
  <c r="C3145"/>
  <c r="E3145"/>
  <c r="C3146"/>
  <c r="C3141"/>
  <c r="E3141"/>
  <c r="C3142"/>
  <c r="C3137"/>
  <c r="E3137"/>
  <c r="C3138"/>
  <c r="C3133"/>
  <c r="E3133"/>
  <c r="C3134"/>
  <c r="C3129"/>
  <c r="E3129"/>
  <c r="C3130"/>
  <c r="C3125"/>
  <c r="E3125"/>
  <c r="C3126"/>
  <c r="C3121"/>
  <c r="E3121"/>
  <c r="C3122"/>
  <c r="C3117"/>
  <c r="E3117"/>
  <c r="C3118"/>
  <c r="C3113"/>
  <c r="E3113"/>
  <c r="C3114"/>
  <c r="C3109"/>
  <c r="E3109"/>
  <c r="C3110"/>
  <c r="C3105"/>
  <c r="E3105"/>
  <c r="C3106"/>
  <c r="C3101"/>
  <c r="E3101"/>
  <c r="C3102"/>
  <c r="C3097"/>
  <c r="E3097"/>
  <c r="C3098"/>
  <c r="C3093"/>
  <c r="E3093"/>
  <c r="C3094"/>
  <c r="C3089"/>
  <c r="E3089"/>
  <c r="C3090"/>
  <c r="C3085"/>
  <c r="E3085"/>
  <c r="C3086"/>
  <c r="C3081"/>
  <c r="E3081"/>
  <c r="C3082"/>
  <c r="C3077"/>
  <c r="E3077"/>
  <c r="C3078"/>
  <c r="C3073"/>
  <c r="E3073"/>
  <c r="C3074"/>
  <c r="C3069"/>
  <c r="E3069"/>
  <c r="C3070"/>
  <c r="C3065"/>
  <c r="E3065"/>
  <c r="C3066"/>
  <c r="C3061"/>
  <c r="E3061"/>
  <c r="C3062"/>
  <c r="C3057"/>
  <c r="E3057"/>
  <c r="C3058"/>
  <c r="C3053"/>
  <c r="E3053"/>
  <c r="C3054"/>
  <c r="C3049"/>
  <c r="E3049"/>
  <c r="C3050"/>
  <c r="C3045"/>
  <c r="E3045"/>
  <c r="C3046"/>
  <c r="C3041"/>
  <c r="E3041"/>
  <c r="C3042"/>
  <c r="C3037"/>
  <c r="E3037"/>
  <c r="C3038"/>
  <c r="C3033"/>
  <c r="E3033"/>
  <c r="C3034"/>
  <c r="C3029"/>
  <c r="E3029"/>
  <c r="C3030"/>
  <c r="C3025"/>
  <c r="E3025"/>
  <c r="C3026"/>
  <c r="C3021"/>
  <c r="E3021"/>
  <c r="C3022"/>
  <c r="C3017"/>
  <c r="E3017"/>
  <c r="C3018"/>
  <c r="C3013"/>
  <c r="E3013"/>
  <c r="C3014"/>
  <c r="C3009"/>
  <c r="E3009"/>
  <c r="C3010"/>
  <c r="C3005"/>
  <c r="E3005"/>
  <c r="C3006"/>
  <c r="C3001"/>
  <c r="E3001"/>
  <c r="C3002"/>
  <c r="C2997"/>
  <c r="E2997"/>
  <c r="C2998"/>
  <c r="C2993"/>
  <c r="E2993"/>
  <c r="C2994"/>
  <c r="C2989"/>
  <c r="E2989"/>
  <c r="C2990"/>
  <c r="C2985"/>
  <c r="E2985"/>
  <c r="C2986"/>
  <c r="C2981"/>
  <c r="E2981"/>
  <c r="C2982"/>
  <c r="C2977"/>
  <c r="E2977"/>
  <c r="C2978"/>
  <c r="C2973"/>
  <c r="E2973"/>
  <c r="C2974"/>
  <c r="C2969"/>
  <c r="E2969"/>
  <c r="C2970"/>
  <c r="C2965"/>
  <c r="E2965"/>
  <c r="C2966"/>
  <c r="C2961"/>
  <c r="E2961"/>
  <c r="C2962"/>
  <c r="C2957"/>
  <c r="E2957"/>
  <c r="C2958"/>
  <c r="C2953"/>
  <c r="E2953"/>
  <c r="C2954"/>
  <c r="C2949"/>
  <c r="E2949"/>
  <c r="C2950"/>
  <c r="C2945"/>
  <c r="E2945"/>
  <c r="C2946"/>
  <c r="C2941"/>
  <c r="E2941"/>
  <c r="C2942"/>
  <c r="C2937"/>
  <c r="E2937"/>
  <c r="C2938"/>
  <c r="C2933"/>
  <c r="E2933"/>
  <c r="C2934"/>
  <c r="C2929"/>
  <c r="E2929"/>
  <c r="C2930"/>
  <c r="C2925"/>
  <c r="E2925"/>
  <c r="C2926"/>
  <c r="C2921"/>
  <c r="E2921"/>
  <c r="C2922"/>
  <c r="C2917"/>
  <c r="E2917"/>
  <c r="C2918"/>
  <c r="C2913"/>
  <c r="E2913"/>
  <c r="C2914"/>
  <c r="C2909"/>
  <c r="E2909"/>
  <c r="C2910"/>
  <c r="C2905"/>
  <c r="E2905"/>
  <c r="C2906"/>
  <c r="C2901"/>
  <c r="E2901"/>
  <c r="C2902"/>
  <c r="C2897"/>
  <c r="E2897"/>
  <c r="C2898"/>
  <c r="C2893"/>
  <c r="E2893"/>
  <c r="C2894"/>
  <c r="C2889"/>
  <c r="E2889"/>
  <c r="C2890"/>
  <c r="C2885"/>
  <c r="E2885"/>
  <c r="C2886"/>
  <c r="C2881"/>
  <c r="E2881"/>
  <c r="C2882"/>
  <c r="C2877"/>
  <c r="E2877"/>
  <c r="C2878"/>
  <c r="C2873"/>
  <c r="E2873"/>
  <c r="C2874"/>
  <c r="C2869"/>
  <c r="E2869"/>
  <c r="C2870"/>
  <c r="C2865"/>
  <c r="E2865"/>
  <c r="C2866"/>
  <c r="C2861"/>
  <c r="E2861"/>
  <c r="C2862"/>
  <c r="C2857"/>
  <c r="E2857"/>
  <c r="C2858"/>
  <c r="C2853"/>
  <c r="E2853"/>
  <c r="C2854"/>
  <c r="C2849"/>
  <c r="E2849"/>
  <c r="C2850"/>
  <c r="C2845"/>
  <c r="E2845"/>
  <c r="C2846"/>
  <c r="C2841"/>
  <c r="E2841"/>
  <c r="C2842"/>
  <c r="C2837"/>
  <c r="E2837"/>
  <c r="C2838"/>
  <c r="C2833"/>
  <c r="E2833"/>
  <c r="C2834"/>
  <c r="C2829"/>
  <c r="E2829"/>
  <c r="C2830"/>
  <c r="C2825"/>
  <c r="E2825"/>
  <c r="C2826"/>
  <c r="C2821"/>
  <c r="E2821"/>
  <c r="C2822"/>
  <c r="C2817"/>
  <c r="E2817"/>
  <c r="C2818"/>
  <c r="C2813"/>
  <c r="E2813"/>
  <c r="C2814"/>
  <c r="C2809"/>
  <c r="E2809"/>
  <c r="C2810"/>
  <c r="C2805"/>
  <c r="E2805"/>
  <c r="C2806"/>
  <c r="C2801"/>
  <c r="E2801"/>
  <c r="C2802"/>
  <c r="C2797"/>
  <c r="E2797"/>
  <c r="C2798"/>
  <c r="C2793"/>
  <c r="E2793"/>
  <c r="C2794"/>
  <c r="C2789"/>
  <c r="E2789"/>
  <c r="C2790"/>
  <c r="C2785"/>
  <c r="E2785"/>
  <c r="C2786"/>
  <c r="C2781"/>
  <c r="E2781"/>
  <c r="C2782"/>
  <c r="C2777"/>
  <c r="E2777"/>
  <c r="C2778"/>
  <c r="C2773"/>
  <c r="E2773"/>
  <c r="C2774"/>
  <c r="C2769"/>
  <c r="E2769"/>
  <c r="C2770"/>
  <c r="C2765"/>
  <c r="E2765"/>
  <c r="C2766"/>
  <c r="C2761"/>
  <c r="E2761"/>
  <c r="C2762"/>
  <c r="C2757"/>
  <c r="E2757"/>
  <c r="C2758"/>
  <c r="C2753"/>
  <c r="E2753"/>
  <c r="C2754"/>
  <c r="C2749"/>
  <c r="E2749"/>
  <c r="C2750"/>
  <c r="C2745"/>
  <c r="E2745"/>
  <c r="C2746"/>
  <c r="C2741"/>
  <c r="E2741"/>
  <c r="C2742"/>
  <c r="C2737"/>
  <c r="E2737"/>
  <c r="C2738"/>
  <c r="C2733"/>
  <c r="E2733"/>
  <c r="C2734"/>
  <c r="C2729"/>
  <c r="E2729"/>
  <c r="C2730"/>
  <c r="C2725"/>
  <c r="E2725"/>
  <c r="C2726"/>
  <c r="C2721"/>
  <c r="E2721"/>
  <c r="C2722"/>
  <c r="C2717"/>
  <c r="E2717"/>
  <c r="C2718"/>
  <c r="C2713"/>
  <c r="E2713"/>
  <c r="C2714"/>
  <c r="C2709"/>
  <c r="E2709"/>
  <c r="C2710"/>
  <c r="C2705"/>
  <c r="E2705"/>
  <c r="C2706"/>
  <c r="C2701"/>
  <c r="E2701"/>
  <c r="C2702"/>
  <c r="C2697"/>
  <c r="E2697"/>
  <c r="C2698"/>
  <c r="C2693"/>
  <c r="E2693"/>
  <c r="C2694"/>
  <c r="C2689"/>
  <c r="E2689"/>
  <c r="C2690"/>
  <c r="C2685"/>
  <c r="E2685"/>
  <c r="C2686"/>
  <c r="C2681"/>
  <c r="E2681"/>
  <c r="C2682"/>
  <c r="C2677"/>
  <c r="E2677"/>
  <c r="C2678"/>
  <c r="C2673"/>
  <c r="E2673"/>
  <c r="C2674"/>
  <c r="C2669"/>
  <c r="E2669"/>
  <c r="C2670"/>
  <c r="C2665"/>
  <c r="E2665"/>
  <c r="C2666"/>
  <c r="C2661"/>
  <c r="E2661"/>
  <c r="C2662"/>
  <c r="C2657"/>
  <c r="E2657"/>
  <c r="C2658"/>
  <c r="C2653"/>
  <c r="E2653"/>
  <c r="C2654"/>
  <c r="C2649"/>
  <c r="E2649"/>
  <c r="C2650"/>
  <c r="C2645"/>
  <c r="E2645"/>
  <c r="C2646"/>
  <c r="C2641"/>
  <c r="E2641"/>
  <c r="C2642"/>
  <c r="C2637"/>
  <c r="E2637"/>
  <c r="C2638"/>
  <c r="C2633"/>
  <c r="E2633"/>
  <c r="C2634"/>
  <c r="C2629"/>
  <c r="E2629"/>
  <c r="C2630"/>
  <c r="C2625"/>
  <c r="E2625"/>
  <c r="C2626"/>
  <c r="C2621"/>
  <c r="E2621"/>
  <c r="C2622"/>
  <c r="C2617"/>
  <c r="E2617"/>
  <c r="C2618"/>
  <c r="C2613"/>
  <c r="E2613"/>
  <c r="C2614"/>
  <c r="C2609"/>
  <c r="E2609"/>
  <c r="C2610"/>
  <c r="C2605"/>
  <c r="E2605"/>
  <c r="C2606"/>
  <c r="C2601"/>
  <c r="E2601"/>
  <c r="C2602"/>
  <c r="C2597"/>
  <c r="E2597"/>
  <c r="C2598"/>
  <c r="C2593"/>
  <c r="E2593"/>
  <c r="C2594"/>
  <c r="C2589"/>
  <c r="E2589"/>
  <c r="C2590"/>
  <c r="C2585"/>
  <c r="E2585"/>
  <c r="C2586"/>
  <c r="C2581"/>
  <c r="E2581"/>
  <c r="C2582"/>
  <c r="E3950"/>
  <c r="E3918"/>
  <c r="E3884"/>
  <c r="E3840"/>
  <c r="E3798"/>
  <c r="E3720"/>
  <c r="E3690"/>
  <c r="E3670"/>
  <c r="E3578"/>
  <c r="E3552"/>
  <c r="E3548"/>
  <c r="E3976"/>
  <c r="E3970"/>
  <c r="E3952"/>
  <c r="C3949"/>
  <c r="E3948"/>
  <c r="E3944"/>
  <c r="E3938"/>
  <c r="E3930"/>
  <c r="C3929"/>
  <c r="E3928"/>
  <c r="E3924"/>
  <c r="E3922"/>
  <c r="E3920"/>
  <c r="E3908"/>
  <c r="C3897"/>
  <c r="E3896"/>
  <c r="C3895"/>
  <c r="E3894"/>
  <c r="E3890"/>
  <c r="E3886"/>
  <c r="C3883"/>
  <c r="E3882"/>
  <c r="E3878"/>
  <c r="E3874"/>
  <c r="E3860"/>
  <c r="E3854"/>
  <c r="C3843"/>
  <c r="E3842"/>
  <c r="E3828"/>
  <c r="E3810"/>
  <c r="E3804"/>
  <c r="E3800"/>
  <c r="C3795"/>
  <c r="E3794"/>
  <c r="E3786"/>
  <c r="E3768"/>
  <c r="E3738"/>
  <c r="C3731"/>
  <c r="E3730"/>
  <c r="C3727"/>
  <c r="E3726"/>
  <c r="C3725"/>
  <c r="E3724"/>
  <c r="C3719"/>
  <c r="E3718"/>
  <c r="E3710"/>
  <c r="C3699"/>
  <c r="E3698"/>
  <c r="C3685"/>
  <c r="E3684"/>
  <c r="E3672"/>
  <c r="E3666"/>
  <c r="C3659"/>
  <c r="E3658"/>
  <c r="E3656"/>
  <c r="E3648"/>
  <c r="E3640"/>
  <c r="E3636"/>
  <c r="E3614"/>
  <c r="E3600"/>
  <c r="E3598"/>
  <c r="E3590"/>
  <c r="C3585"/>
  <c r="E3584"/>
  <c r="E3580"/>
  <c r="E3572"/>
  <c r="C3557"/>
  <c r="E3556"/>
  <c r="C3555"/>
  <c r="E3554"/>
  <c r="C3547"/>
  <c r="E3546"/>
  <c r="E3542"/>
  <c r="E3532"/>
  <c r="C3526"/>
  <c r="E3525"/>
  <c r="C3522"/>
  <c r="E3521"/>
  <c r="C3518"/>
  <c r="E3517"/>
  <c r="C3514"/>
  <c r="E3513"/>
  <c r="C3510"/>
  <c r="E3509"/>
  <c r="C3506"/>
  <c r="E3505"/>
  <c r="C3502"/>
  <c r="E3501"/>
  <c r="C3498"/>
  <c r="E3497"/>
  <c r="C3494"/>
  <c r="E3493"/>
  <c r="C3490"/>
  <c r="E3489"/>
  <c r="C3486"/>
  <c r="E3485"/>
  <c r="C3482"/>
  <c r="E3481"/>
  <c r="C2578"/>
  <c r="E2577"/>
  <c r="C2574"/>
  <c r="E2573"/>
  <c r="C2570"/>
  <c r="E2569"/>
  <c r="C2566"/>
  <c r="E2565"/>
  <c r="C2562"/>
  <c r="E2561"/>
  <c r="C2558"/>
  <c r="E2557"/>
  <c r="C2554"/>
  <c r="E2553"/>
  <c r="C2550"/>
  <c r="E2549"/>
  <c r="C2546"/>
  <c r="E2545"/>
  <c r="C2542"/>
  <c r="E2541"/>
  <c r="C2538"/>
  <c r="E2537"/>
  <c r="C2534"/>
  <c r="E2533"/>
  <c r="C2530"/>
  <c r="E2529"/>
  <c r="C2526"/>
  <c r="E2525"/>
  <c r="C2522"/>
  <c r="E2521"/>
  <c r="C2518"/>
  <c r="E2517"/>
  <c r="C2514"/>
  <c r="E2513"/>
  <c r="C2510"/>
  <c r="E2509"/>
  <c r="C2506"/>
  <c r="E2505"/>
  <c r="C2502"/>
  <c r="E2501"/>
  <c r="C2498"/>
  <c r="E2497"/>
  <c r="C2494"/>
  <c r="E2493"/>
  <c r="C2490"/>
  <c r="E2489"/>
  <c r="C2486"/>
  <c r="E2485"/>
  <c r="C2482"/>
  <c r="E2481"/>
  <c r="C2478"/>
  <c r="E2477"/>
  <c r="C2474"/>
  <c r="E2473"/>
  <c r="C2470"/>
  <c r="E2469"/>
  <c r="C2466"/>
  <c r="E2465"/>
  <c r="C2462"/>
  <c r="E2461"/>
  <c r="C2458"/>
  <c r="E2457"/>
  <c r="C1740"/>
  <c r="E1739"/>
  <c r="C1736"/>
  <c r="E1735"/>
  <c r="C1732"/>
  <c r="E1731"/>
  <c r="C1728"/>
  <c r="E1727"/>
  <c r="C1724"/>
  <c r="E1723"/>
  <c r="C1720"/>
  <c r="E1719"/>
  <c r="C1716"/>
  <c r="E1715"/>
  <c r="C1712"/>
  <c r="E1711"/>
  <c r="C1708"/>
  <c r="E1707"/>
  <c r="C1704"/>
  <c r="E1703"/>
  <c r="C1700"/>
  <c r="E1699"/>
  <c r="C1696"/>
  <c r="E1695"/>
  <c r="C1692"/>
  <c r="E1691"/>
  <c r="C1688"/>
  <c r="E1687"/>
  <c r="C1684"/>
  <c r="E1683"/>
  <c r="C1680"/>
  <c r="E1679"/>
  <c r="C1676"/>
  <c r="E1675"/>
  <c r="C1672"/>
  <c r="E1671"/>
  <c r="C1668"/>
  <c r="E1667"/>
  <c r="C1664"/>
  <c r="E1663"/>
  <c r="C1660"/>
  <c r="E1659"/>
  <c r="C1656"/>
  <c r="E1655"/>
  <c r="C1652"/>
  <c r="E1651"/>
  <c r="C1648"/>
  <c r="E1647"/>
  <c r="C1644"/>
  <c r="E1643"/>
  <c r="C1640"/>
  <c r="E1639"/>
  <c r="C1636"/>
  <c r="E1635"/>
  <c r="C1632"/>
  <c r="E1631"/>
  <c r="C1628"/>
  <c r="E1627"/>
  <c r="C1624"/>
  <c r="E1623"/>
  <c r="C1620"/>
  <c r="E1619"/>
  <c r="C1616"/>
  <c r="E1615"/>
  <c r="C1612"/>
  <c r="E1611"/>
  <c r="C1608"/>
  <c r="E1607"/>
  <c r="C1604"/>
  <c r="E1603"/>
  <c r="C1600"/>
  <c r="E1599"/>
  <c r="C1596"/>
  <c r="E1595"/>
  <c r="C1592"/>
  <c r="E1591"/>
  <c r="C1588"/>
  <c r="E1587"/>
  <c r="C1584"/>
  <c r="E1583"/>
  <c r="C1580"/>
  <c r="E1579"/>
  <c r="C1576"/>
  <c r="E1575"/>
  <c r="C1572"/>
  <c r="E1571"/>
  <c r="C1568"/>
  <c r="E1567"/>
  <c r="C1564"/>
  <c r="E1563"/>
  <c r="C1560"/>
  <c r="E1559"/>
  <c r="C1556"/>
  <c r="E1555"/>
  <c r="C1552"/>
  <c r="E1551"/>
  <c r="C1548"/>
  <c r="E1547"/>
  <c r="C1544"/>
  <c r="E1543"/>
  <c r="C1540"/>
  <c r="E1539"/>
  <c r="C1536"/>
  <c r="E1535"/>
  <c r="C1532"/>
  <c r="E1531"/>
  <c r="C1528"/>
  <c r="E1527"/>
  <c r="C1524"/>
  <c r="E1523"/>
  <c r="C1520"/>
  <c r="E1519"/>
  <c r="C1516"/>
  <c r="E1515"/>
  <c r="C1512"/>
  <c r="E1511"/>
  <c r="C1508"/>
  <c r="E1507"/>
  <c r="C1504"/>
  <c r="E1503"/>
  <c r="C1500"/>
  <c r="E1499"/>
  <c r="C1496"/>
  <c r="E1495"/>
  <c r="C1492"/>
  <c r="E1491"/>
  <c r="C1488"/>
  <c r="E1487"/>
  <c r="C1484"/>
  <c r="E1483"/>
  <c r="C1480"/>
  <c r="E1479"/>
  <c r="C876"/>
  <c r="E875"/>
  <c r="C872"/>
  <c r="E871"/>
  <c r="C868"/>
  <c r="E867"/>
  <c r="C864"/>
  <c r="E863"/>
  <c r="C860"/>
  <c r="E859"/>
  <c r="C856"/>
  <c r="E855"/>
  <c r="C852"/>
  <c r="E851"/>
  <c r="C848"/>
  <c r="E847"/>
  <c r="C844"/>
  <c r="E843"/>
  <c r="C840"/>
  <c r="E839"/>
  <c r="C836"/>
  <c r="E835"/>
  <c r="C832"/>
  <c r="E831"/>
  <c r="C828"/>
  <c r="E827"/>
  <c r="C824"/>
  <c r="E823"/>
  <c r="C820"/>
  <c r="E819"/>
  <c r="C816"/>
  <c r="E815"/>
  <c r="C812"/>
  <c r="E811"/>
  <c r="C808"/>
  <c r="E807"/>
  <c r="C804"/>
  <c r="E803"/>
  <c r="C800"/>
  <c r="E799"/>
  <c r="C796"/>
  <c r="E795"/>
  <c r="C792"/>
  <c r="E791"/>
  <c r="C788"/>
  <c r="E787"/>
  <c r="C784"/>
  <c r="E783"/>
  <c r="C780"/>
  <c r="E779"/>
  <c r="C776"/>
  <c r="E775"/>
  <c r="C772"/>
  <c r="E771"/>
  <c r="C768"/>
  <c r="E767"/>
  <c r="C764"/>
  <c r="E763"/>
  <c r="C760"/>
  <c r="E759"/>
  <c r="C756"/>
  <c r="E755"/>
  <c r="C752"/>
  <c r="E751"/>
  <c r="C748"/>
  <c r="E747"/>
  <c r="C744"/>
  <c r="E743"/>
  <c r="C740"/>
  <c r="E739"/>
  <c r="C736"/>
  <c r="E735"/>
  <c r="C732"/>
  <c r="E731"/>
  <c r="C728"/>
  <c r="E727"/>
  <c r="C724"/>
  <c r="E723"/>
  <c r="C720"/>
  <c r="E719"/>
  <c r="C533"/>
  <c r="E532"/>
  <c r="C529"/>
  <c r="E528"/>
  <c r="C525"/>
  <c r="E524"/>
  <c r="C521"/>
  <c r="E520"/>
  <c r="C517"/>
  <c r="E516"/>
  <c r="C513"/>
  <c r="E512"/>
  <c r="C509"/>
  <c r="E508"/>
  <c r="C505"/>
  <c r="E504"/>
  <c r="C501"/>
  <c r="E500"/>
  <c r="C497"/>
  <c r="E496"/>
  <c r="C493"/>
  <c r="E492"/>
  <c r="C489"/>
  <c r="E488"/>
  <c r="C485"/>
  <c r="E484"/>
  <c r="C481"/>
  <c r="E480"/>
  <c r="C477"/>
  <c r="E476"/>
  <c r="C473"/>
  <c r="E472"/>
  <c r="C469"/>
  <c r="E468"/>
  <c r="C465"/>
  <c r="E464"/>
  <c r="C461"/>
  <c r="E460"/>
  <c r="C457"/>
  <c r="E456"/>
  <c r="C453"/>
  <c r="E452"/>
  <c r="C449"/>
  <c r="E448"/>
  <c r="C445"/>
  <c r="E444"/>
  <c r="C441"/>
  <c r="E440"/>
  <c r="C437"/>
  <c r="E436"/>
  <c r="C433"/>
  <c r="E432"/>
  <c r="C429"/>
  <c r="E428"/>
  <c r="C425"/>
  <c r="E424"/>
  <c r="C421"/>
  <c r="E420"/>
  <c r="C417"/>
  <c r="E416"/>
  <c r="C413"/>
  <c r="E412"/>
  <c r="C409"/>
  <c r="E408"/>
  <c r="C405"/>
  <c r="E404"/>
  <c r="C401"/>
  <c r="E400"/>
  <c r="C397"/>
  <c r="E396"/>
  <c r="C393"/>
  <c r="E392"/>
  <c r="C389"/>
  <c r="E388"/>
  <c r="C385"/>
  <c r="E384"/>
  <c r="C381"/>
  <c r="E380"/>
  <c r="C377"/>
  <c r="E376"/>
  <c r="C373"/>
  <c r="E372"/>
  <c r="C369"/>
  <c r="E368"/>
  <c r="AA9" l="1"/>
  <c r="AO7"/>
  <c r="AM9"/>
  <c r="AO8" s="1"/>
  <c r="Y11"/>
  <c r="AU5"/>
  <c r="AT4"/>
  <c r="AG12"/>
  <c r="AG8"/>
  <c r="AG5"/>
  <c r="AG16"/>
  <c r="AG11"/>
  <c r="AG6"/>
  <c r="AG10"/>
  <c r="AG14"/>
  <c r="AG20"/>
  <c r="AG7"/>
  <c r="AG17"/>
  <c r="AG18"/>
  <c r="AG9"/>
  <c r="AG13"/>
  <c r="AG21"/>
  <c r="AG15"/>
  <c r="AG19"/>
  <c r="AH23"/>
  <c r="AG22"/>
  <c r="L24"/>
  <c r="J26"/>
  <c r="L25" s="1"/>
  <c r="R6"/>
  <c r="K32"/>
  <c r="Y12" l="1"/>
  <c r="AA11" s="1"/>
  <c r="AM10"/>
  <c r="AA10"/>
  <c r="AU6"/>
  <c r="AT5"/>
  <c r="AH24"/>
  <c r="AG23"/>
  <c r="J27"/>
  <c r="L26" s="1"/>
  <c r="K33"/>
  <c r="R7"/>
  <c r="AM11" l="1"/>
  <c r="AO10" s="1"/>
  <c r="Y13"/>
  <c r="AA12" s="1"/>
  <c r="AO9"/>
  <c r="AU7"/>
  <c r="AT6"/>
  <c r="AH25"/>
  <c r="AG24"/>
  <c r="J28"/>
  <c r="L27" s="1"/>
  <c r="R8"/>
  <c r="K34"/>
  <c r="AP9" l="1"/>
  <c r="Y14"/>
  <c r="AA13" s="1"/>
  <c r="AM12"/>
  <c r="AO11" s="1"/>
  <c r="AU8"/>
  <c r="AT7"/>
  <c r="AH26"/>
  <c r="AG25"/>
  <c r="J29"/>
  <c r="L28" s="1"/>
  <c r="K35"/>
  <c r="R9"/>
  <c r="AP10" l="1"/>
  <c r="Y15"/>
  <c r="AM13"/>
  <c r="AO12" s="1"/>
  <c r="AP11" s="1"/>
  <c r="AU9"/>
  <c r="AT8"/>
  <c r="AH27"/>
  <c r="AG26"/>
  <c r="J30"/>
  <c r="L29"/>
  <c r="R10"/>
  <c r="K36"/>
  <c r="Y16" l="1"/>
  <c r="AA15" s="1"/>
  <c r="AM14"/>
  <c r="AO13"/>
  <c r="AQ9" s="1"/>
  <c r="AR9" s="1"/>
  <c r="AA14"/>
  <c r="AU10"/>
  <c r="AT9"/>
  <c r="AH28"/>
  <c r="AG27"/>
  <c r="M28"/>
  <c r="J31"/>
  <c r="L30" s="1"/>
  <c r="K37"/>
  <c r="R11"/>
  <c r="AM15" l="1"/>
  <c r="AO14" s="1"/>
  <c r="AP12"/>
  <c r="AB13"/>
  <c r="AB14"/>
  <c r="AA16"/>
  <c r="Y17"/>
  <c r="AU11"/>
  <c r="AT10"/>
  <c r="AH29"/>
  <c r="AG28"/>
  <c r="M29"/>
  <c r="J32"/>
  <c r="L31" s="1"/>
  <c r="R12"/>
  <c r="K38"/>
  <c r="Y18" l="1"/>
  <c r="AA17" s="1"/>
  <c r="AM16"/>
  <c r="AM17" s="1"/>
  <c r="AM18" s="1"/>
  <c r="AM19" s="1"/>
  <c r="AM20" s="1"/>
  <c r="AM21" s="1"/>
  <c r="AQ10"/>
  <c r="AR10" s="1"/>
  <c r="AP13"/>
  <c r="AB15"/>
  <c r="AU12"/>
  <c r="AT11"/>
  <c r="AO17"/>
  <c r="AH30"/>
  <c r="AG29"/>
  <c r="J33"/>
  <c r="L32" s="1"/>
  <c r="N28" s="1"/>
  <c r="M30"/>
  <c r="K39"/>
  <c r="R13"/>
  <c r="O28" l="1"/>
  <c r="P28"/>
  <c r="Y19"/>
  <c r="AO16"/>
  <c r="AB16"/>
  <c r="AO15"/>
  <c r="AP15" s="1"/>
  <c r="AO20"/>
  <c r="AM22"/>
  <c r="AC13"/>
  <c r="AU13"/>
  <c r="AT12"/>
  <c r="AO18"/>
  <c r="AH31"/>
  <c r="AG30"/>
  <c r="J34"/>
  <c r="L33" s="1"/>
  <c r="N29" s="1"/>
  <c r="M31"/>
  <c r="R14"/>
  <c r="K40"/>
  <c r="AP16" l="1"/>
  <c r="P29"/>
  <c r="O29"/>
  <c r="AQ13"/>
  <c r="AR13" s="1"/>
  <c r="AO21"/>
  <c r="AM23"/>
  <c r="AQ11"/>
  <c r="AR11" s="1"/>
  <c r="AP14"/>
  <c r="AA19"/>
  <c r="Y20"/>
  <c r="AE13"/>
  <c r="AD13"/>
  <c r="AQ12"/>
  <c r="AR12" s="1"/>
  <c r="AA18"/>
  <c r="AU14"/>
  <c r="AT13"/>
  <c r="AQ14"/>
  <c r="AR14" s="1"/>
  <c r="AO19"/>
  <c r="AP17"/>
  <c r="AH32"/>
  <c r="AG31"/>
  <c r="J35"/>
  <c r="L34"/>
  <c r="M32"/>
  <c r="R15"/>
  <c r="K41"/>
  <c r="AC15" l="1"/>
  <c r="AB17"/>
  <c r="AC14"/>
  <c r="AB18"/>
  <c r="Y21"/>
  <c r="Y22" s="1"/>
  <c r="AO22"/>
  <c r="AM24"/>
  <c r="AP20"/>
  <c r="AU15"/>
  <c r="AT14"/>
  <c r="AQ15"/>
  <c r="AR15" s="1"/>
  <c r="AP18"/>
  <c r="AH33"/>
  <c r="AG32"/>
  <c r="J36"/>
  <c r="L35"/>
  <c r="N30"/>
  <c r="M33"/>
  <c r="K42"/>
  <c r="R16"/>
  <c r="P30" l="1"/>
  <c r="O30"/>
  <c r="AA20"/>
  <c r="AC16" s="1"/>
  <c r="AP21"/>
  <c r="AA21"/>
  <c r="Y23"/>
  <c r="AE14"/>
  <c r="AD14"/>
  <c r="AE15"/>
  <c r="AD15"/>
  <c r="AB19"/>
  <c r="AO23"/>
  <c r="AM25"/>
  <c r="AU16"/>
  <c r="AT15"/>
  <c r="AQ16"/>
  <c r="AR16" s="1"/>
  <c r="AP19"/>
  <c r="AH34"/>
  <c r="AG33"/>
  <c r="N31"/>
  <c r="M34"/>
  <c r="J37"/>
  <c r="L36" s="1"/>
  <c r="N32" s="1"/>
  <c r="R17"/>
  <c r="K43"/>
  <c r="P32" l="1"/>
  <c r="O32"/>
  <c r="P31"/>
  <c r="O31"/>
  <c r="AE16"/>
  <c r="AD16"/>
  <c r="AB20"/>
  <c r="AO24"/>
  <c r="AM26"/>
  <c r="AM27" s="1"/>
  <c r="AA22"/>
  <c r="Y24"/>
  <c r="AP22"/>
  <c r="AC17"/>
  <c r="M35"/>
  <c r="AU17"/>
  <c r="AT16"/>
  <c r="AQ17"/>
  <c r="AR17" s="1"/>
  <c r="AH35"/>
  <c r="AG34"/>
  <c r="J38"/>
  <c r="L37" s="1"/>
  <c r="K44"/>
  <c r="R18"/>
  <c r="AC18" l="1"/>
  <c r="AB21"/>
  <c r="AQ20"/>
  <c r="AR20" s="1"/>
  <c r="AE17"/>
  <c r="AD17"/>
  <c r="AA23"/>
  <c r="Y25"/>
  <c r="AO26"/>
  <c r="AM28"/>
  <c r="AP23"/>
  <c r="AU18"/>
  <c r="AT17"/>
  <c r="AQ18"/>
  <c r="AR18" s="1"/>
  <c r="AQ19"/>
  <c r="AR19" s="1"/>
  <c r="AH36"/>
  <c r="AG35"/>
  <c r="J39"/>
  <c r="L38" s="1"/>
  <c r="M36"/>
  <c r="N33"/>
  <c r="R19"/>
  <c r="K45"/>
  <c r="P33" l="1"/>
  <c r="O33"/>
  <c r="AC19"/>
  <c r="AE18"/>
  <c r="AD18"/>
  <c r="AB22"/>
  <c r="AO27"/>
  <c r="AM29"/>
  <c r="AA24"/>
  <c r="Y26"/>
  <c r="AO25"/>
  <c r="AU19"/>
  <c r="AU20" s="1"/>
  <c r="AT18"/>
  <c r="AH37"/>
  <c r="AG36"/>
  <c r="M37"/>
  <c r="J40"/>
  <c r="L39" s="1"/>
  <c r="N34"/>
  <c r="K46"/>
  <c r="R20"/>
  <c r="P34" l="1"/>
  <c r="O34"/>
  <c r="AC20"/>
  <c r="AE19"/>
  <c r="AD19"/>
  <c r="AP26"/>
  <c r="AP24"/>
  <c r="AQ23"/>
  <c r="AR23" s="1"/>
  <c r="AQ22"/>
  <c r="AR22" s="1"/>
  <c r="AP25"/>
  <c r="AQ21"/>
  <c r="AR21" s="1"/>
  <c r="AA25"/>
  <c r="AB24" s="1"/>
  <c r="Y27"/>
  <c r="AO28"/>
  <c r="AM30"/>
  <c r="AB23"/>
  <c r="AU21"/>
  <c r="AT20"/>
  <c r="AT19"/>
  <c r="AH38"/>
  <c r="AG37"/>
  <c r="J41"/>
  <c r="L40" s="1"/>
  <c r="N36" s="1"/>
  <c r="M38"/>
  <c r="N35"/>
  <c r="R21"/>
  <c r="K47"/>
  <c r="P35" l="1"/>
  <c r="O35"/>
  <c r="P36"/>
  <c r="O36"/>
  <c r="AO29"/>
  <c r="AM31"/>
  <c r="AA26"/>
  <c r="Y28"/>
  <c r="AE20"/>
  <c r="AD20"/>
  <c r="AQ24"/>
  <c r="AR24" s="1"/>
  <c r="AC21"/>
  <c r="AP27"/>
  <c r="AU22"/>
  <c r="AT21"/>
  <c r="AH39"/>
  <c r="AG38"/>
  <c r="M39"/>
  <c r="J42"/>
  <c r="L41" s="1"/>
  <c r="K48"/>
  <c r="S26"/>
  <c r="S27" s="1"/>
  <c r="S28" s="1"/>
  <c r="S29" s="1"/>
  <c r="S30" s="1"/>
  <c r="S31" s="1"/>
  <c r="S32" s="1"/>
  <c r="S33" s="1"/>
  <c r="S34" s="1"/>
  <c r="S35" s="1"/>
  <c r="S36" s="1"/>
  <c r="S37" s="1"/>
  <c r="S38" s="1"/>
  <c r="R22"/>
  <c r="AE21" l="1"/>
  <c r="AD21"/>
  <c r="AQ25"/>
  <c r="AR25" s="1"/>
  <c r="AC22"/>
  <c r="AA27"/>
  <c r="AB26" s="1"/>
  <c r="Y29"/>
  <c r="AO30"/>
  <c r="AM32"/>
  <c r="AB25"/>
  <c r="AP28"/>
  <c r="AU23"/>
  <c r="AT22"/>
  <c r="AH40"/>
  <c r="AG39"/>
  <c r="J43"/>
  <c r="L42" s="1"/>
  <c r="N37"/>
  <c r="M40"/>
  <c r="R23"/>
  <c r="K49"/>
  <c r="P37" l="1"/>
  <c r="O37"/>
  <c r="AO31"/>
  <c r="AP30" s="1"/>
  <c r="AM33"/>
  <c r="AA28"/>
  <c r="Y30"/>
  <c r="AE22"/>
  <c r="AD22"/>
  <c r="AQ26"/>
  <c r="AR26" s="1"/>
  <c r="AP29"/>
  <c r="AC23"/>
  <c r="AU24"/>
  <c r="AT23"/>
  <c r="AH41"/>
  <c r="AG40"/>
  <c r="M41"/>
  <c r="J44"/>
  <c r="L43" s="1"/>
  <c r="M42" s="1"/>
  <c r="N38"/>
  <c r="R24"/>
  <c r="K50"/>
  <c r="P38" l="1"/>
  <c r="O38"/>
  <c r="AE23"/>
  <c r="AD23"/>
  <c r="AA29"/>
  <c r="AB28" s="1"/>
  <c r="Y31"/>
  <c r="AO32"/>
  <c r="AM34"/>
  <c r="AB27"/>
  <c r="AC24"/>
  <c r="AQ27"/>
  <c r="AR27" s="1"/>
  <c r="AU25"/>
  <c r="AT24"/>
  <c r="AH42"/>
  <c r="AG41"/>
  <c r="J45"/>
  <c r="L44"/>
  <c r="N39"/>
  <c r="K51"/>
  <c r="R25"/>
  <c r="P39" l="1"/>
  <c r="O39"/>
  <c r="AO33"/>
  <c r="AM35"/>
  <c r="AA30"/>
  <c r="Y32"/>
  <c r="AP31"/>
  <c r="AE24"/>
  <c r="AD24"/>
  <c r="AQ28"/>
  <c r="AR28" s="1"/>
  <c r="AC25"/>
  <c r="AU26"/>
  <c r="AT25"/>
  <c r="AH43"/>
  <c r="AG42"/>
  <c r="J46"/>
  <c r="L45"/>
  <c r="N41" s="1"/>
  <c r="N40"/>
  <c r="M43"/>
  <c r="R26"/>
  <c r="K52"/>
  <c r="P41" l="1"/>
  <c r="O41"/>
  <c r="P40"/>
  <c r="O40"/>
  <c r="AC26"/>
  <c r="AA31"/>
  <c r="Y33"/>
  <c r="AO34"/>
  <c r="AP33" s="1"/>
  <c r="AM36"/>
  <c r="AB30"/>
  <c r="AQ29"/>
  <c r="AR29" s="1"/>
  <c r="AB29"/>
  <c r="AE25"/>
  <c r="AD25"/>
  <c r="AP32"/>
  <c r="AU27"/>
  <c r="AT26"/>
  <c r="AH44"/>
  <c r="AG43"/>
  <c r="M44"/>
  <c r="J47"/>
  <c r="L46"/>
  <c r="K53"/>
  <c r="R27"/>
  <c r="AO35" l="1"/>
  <c r="AP34" s="1"/>
  <c r="AM37"/>
  <c r="AA32"/>
  <c r="AB31" s="1"/>
  <c r="Y34"/>
  <c r="AQ30"/>
  <c r="AR30" s="1"/>
  <c r="AC27"/>
  <c r="AE26"/>
  <c r="AD26"/>
  <c r="AU28"/>
  <c r="AT27"/>
  <c r="AH45"/>
  <c r="AG44"/>
  <c r="M45"/>
  <c r="J48"/>
  <c r="L47" s="1"/>
  <c r="N42"/>
  <c r="R28"/>
  <c r="K54"/>
  <c r="P42" l="1"/>
  <c r="O42"/>
  <c r="AE27"/>
  <c r="AD27"/>
  <c r="AA33"/>
  <c r="AB32" s="1"/>
  <c r="Y35"/>
  <c r="AO36"/>
  <c r="AM38"/>
  <c r="AC28"/>
  <c r="AQ31"/>
  <c r="AR31" s="1"/>
  <c r="AU29"/>
  <c r="AT28"/>
  <c r="AH46"/>
  <c r="AG45"/>
  <c r="J49"/>
  <c r="L48"/>
  <c r="N43"/>
  <c r="M46"/>
  <c r="K55"/>
  <c r="R29"/>
  <c r="P43" l="1"/>
  <c r="O43"/>
  <c r="AE28"/>
  <c r="AD28"/>
  <c r="AO37"/>
  <c r="AM39"/>
  <c r="AA34"/>
  <c r="AB33" s="1"/>
  <c r="Y36"/>
  <c r="AP35"/>
  <c r="AQ32"/>
  <c r="AR32" s="1"/>
  <c r="AC29"/>
  <c r="AU30"/>
  <c r="AT29"/>
  <c r="AH47"/>
  <c r="AG46"/>
  <c r="M47"/>
  <c r="J50"/>
  <c r="L49" s="1"/>
  <c r="N44"/>
  <c r="K56"/>
  <c r="R30"/>
  <c r="P44" l="1"/>
  <c r="O44"/>
  <c r="AC30"/>
  <c r="AQ33"/>
  <c r="AR33" s="1"/>
  <c r="AE29"/>
  <c r="AD29"/>
  <c r="AA35"/>
  <c r="Y37"/>
  <c r="AO38"/>
  <c r="AM40"/>
  <c r="AP36"/>
  <c r="AU31"/>
  <c r="AT30"/>
  <c r="AH48"/>
  <c r="AG47"/>
  <c r="J51"/>
  <c r="L50"/>
  <c r="N45"/>
  <c r="M48"/>
  <c r="K57"/>
  <c r="R31"/>
  <c r="P45" l="1"/>
  <c r="O45"/>
  <c r="AQ34"/>
  <c r="AR34" s="1"/>
  <c r="AP37"/>
  <c r="AC31"/>
  <c r="AB34"/>
  <c r="AE30"/>
  <c r="AD30"/>
  <c r="AO39"/>
  <c r="AQ35" s="1"/>
  <c r="AR35" s="1"/>
  <c r="AM41"/>
  <c r="AA36"/>
  <c r="Y38"/>
  <c r="AU32"/>
  <c r="AT31"/>
  <c r="AH49"/>
  <c r="AG48"/>
  <c r="N46"/>
  <c r="M49"/>
  <c r="J52"/>
  <c r="L51" s="1"/>
  <c r="N47" s="1"/>
  <c r="R32"/>
  <c r="K58"/>
  <c r="P47" l="1"/>
  <c r="O47"/>
  <c r="P46"/>
  <c r="O46"/>
  <c r="AA37"/>
  <c r="AB36" s="1"/>
  <c r="Y39"/>
  <c r="AO40"/>
  <c r="AQ38" s="1"/>
  <c r="AR38" s="1"/>
  <c r="AM42"/>
  <c r="AM43" s="1"/>
  <c r="AM44" s="1"/>
  <c r="AM45" s="1"/>
  <c r="AM46" s="1"/>
  <c r="AM47" s="1"/>
  <c r="AB35"/>
  <c r="AC32"/>
  <c r="AE31"/>
  <c r="AD31"/>
  <c r="AP38"/>
  <c r="AU33"/>
  <c r="AT32"/>
  <c r="AH50"/>
  <c r="AG49"/>
  <c r="J53"/>
  <c r="L52" s="1"/>
  <c r="M50"/>
  <c r="K59"/>
  <c r="R33"/>
  <c r="AE32" l="1"/>
  <c r="AD32"/>
  <c r="AA38"/>
  <c r="AB37" s="1"/>
  <c r="Y40"/>
  <c r="AL7"/>
  <c r="AQ36"/>
  <c r="AR36" s="1"/>
  <c r="AQ37"/>
  <c r="AR37" s="1"/>
  <c r="AC33"/>
  <c r="AU34"/>
  <c r="AT33"/>
  <c r="AH51"/>
  <c r="AG50"/>
  <c r="J54"/>
  <c r="L53" s="1"/>
  <c r="M51"/>
  <c r="N48"/>
  <c r="K60"/>
  <c r="R34"/>
  <c r="P48" l="1"/>
  <c r="O48"/>
  <c r="AL10"/>
  <c r="AE33"/>
  <c r="AD33"/>
  <c r="AA39"/>
  <c r="AB38" s="1"/>
  <c r="Y41"/>
  <c r="AC34"/>
  <c r="AU35"/>
  <c r="AT34"/>
  <c r="AW10" s="1"/>
  <c r="AH52"/>
  <c r="AG51"/>
  <c r="N49"/>
  <c r="M52"/>
  <c r="J55"/>
  <c r="L54" s="1"/>
  <c r="N50" s="1"/>
  <c r="R35"/>
  <c r="K61"/>
  <c r="P50" l="1"/>
  <c r="O50"/>
  <c r="P49"/>
  <c r="O49"/>
  <c r="AC35"/>
  <c r="AE34"/>
  <c r="AD34"/>
  <c r="AA40"/>
  <c r="Y42"/>
  <c r="AU36"/>
  <c r="AT35"/>
  <c r="AW9" s="1"/>
  <c r="AH53"/>
  <c r="AG52"/>
  <c r="J56"/>
  <c r="L55" s="1"/>
  <c r="N51" s="1"/>
  <c r="M53"/>
  <c r="K62"/>
  <c r="P51" l="1"/>
  <c r="O51"/>
  <c r="AA41"/>
  <c r="AB40" s="1"/>
  <c r="Y43"/>
  <c r="AE35"/>
  <c r="AD35"/>
  <c r="AC36"/>
  <c r="AB39"/>
  <c r="AU37"/>
  <c r="AT36"/>
  <c r="AW8" s="1"/>
  <c r="AH54"/>
  <c r="AG53"/>
  <c r="M54"/>
  <c r="J57"/>
  <c r="L56" s="1"/>
  <c r="M55" s="1"/>
  <c r="K63"/>
  <c r="AE36" l="1"/>
  <c r="AD36"/>
  <c r="AA42"/>
  <c r="Y44"/>
  <c r="AC37"/>
  <c r="AU38"/>
  <c r="AT37"/>
  <c r="AW7" s="1"/>
  <c r="AH55"/>
  <c r="AG54"/>
  <c r="J58"/>
  <c r="L57"/>
  <c r="N52"/>
  <c r="K64"/>
  <c r="P52" l="1"/>
  <c r="O52"/>
  <c r="AA43"/>
  <c r="AB42" s="1"/>
  <c r="Y45"/>
  <c r="AE37"/>
  <c r="AD37"/>
  <c r="AB41"/>
  <c r="AC38"/>
  <c r="AU39"/>
  <c r="AT38"/>
  <c r="AW6" s="1"/>
  <c r="AH56"/>
  <c r="AG55"/>
  <c r="M56"/>
  <c r="J59"/>
  <c r="L58" s="1"/>
  <c r="N53"/>
  <c r="K65"/>
  <c r="P53" l="1"/>
  <c r="O53"/>
  <c r="AA44"/>
  <c r="Y46"/>
  <c r="AE38"/>
  <c r="AD38"/>
  <c r="AC39"/>
  <c r="AU40"/>
  <c r="AT39"/>
  <c r="AW5" s="1"/>
  <c r="AH57"/>
  <c r="AG56"/>
  <c r="N54"/>
  <c r="M57"/>
  <c r="J60"/>
  <c r="L59" s="1"/>
  <c r="K66"/>
  <c r="P54" l="1"/>
  <c r="O54"/>
  <c r="AE39"/>
  <c r="AD39"/>
  <c r="AA45"/>
  <c r="Y47"/>
  <c r="AC40"/>
  <c r="AB43"/>
  <c r="AU41"/>
  <c r="AT40"/>
  <c r="AW4" s="1"/>
  <c r="AH58"/>
  <c r="AG57"/>
  <c r="N55"/>
  <c r="M58"/>
  <c r="J61"/>
  <c r="L60" s="1"/>
  <c r="K67"/>
  <c r="P55" l="1"/>
  <c r="O55"/>
  <c r="AA46"/>
  <c r="Y48"/>
  <c r="AE40"/>
  <c r="AD40"/>
  <c r="AC41"/>
  <c r="AB44"/>
  <c r="AU42"/>
  <c r="AT41"/>
  <c r="AW3" s="1"/>
  <c r="AH59"/>
  <c r="AG58"/>
  <c r="N56"/>
  <c r="M59"/>
  <c r="J62"/>
  <c r="L61" s="1"/>
  <c r="K68"/>
  <c r="P56" l="1"/>
  <c r="O56"/>
  <c r="AE41"/>
  <c r="AD41"/>
  <c r="AA47"/>
  <c r="AB46" s="1"/>
  <c r="Y49"/>
  <c r="AC42"/>
  <c r="AB45"/>
  <c r="AU43"/>
  <c r="AT42"/>
  <c r="AW2" s="1"/>
  <c r="AH60"/>
  <c r="AG59"/>
  <c r="J63"/>
  <c r="L62" s="1"/>
  <c r="M60"/>
  <c r="N57"/>
  <c r="K69"/>
  <c r="P57" l="1"/>
  <c r="O57"/>
  <c r="AA48"/>
  <c r="AB47" s="1"/>
  <c r="Y50"/>
  <c r="AE42"/>
  <c r="AD42"/>
  <c r="AC43"/>
  <c r="AU44"/>
  <c r="AT43"/>
  <c r="AH61"/>
  <c r="AG60"/>
  <c r="M61"/>
  <c r="J64"/>
  <c r="L63" s="1"/>
  <c r="N58"/>
  <c r="K70"/>
  <c r="P58" l="1"/>
  <c r="O58"/>
  <c r="AE43"/>
  <c r="AD43"/>
  <c r="AA49"/>
  <c r="AC45" s="1"/>
  <c r="Y51"/>
  <c r="AC44"/>
  <c r="AU45"/>
  <c r="AT44"/>
  <c r="AH62"/>
  <c r="AG61"/>
  <c r="M62"/>
  <c r="J65"/>
  <c r="L64" s="1"/>
  <c r="N60" s="1"/>
  <c r="N59"/>
  <c r="K71"/>
  <c r="P60" l="1"/>
  <c r="O60"/>
  <c r="P59"/>
  <c r="O59"/>
  <c r="AE44"/>
  <c r="AD44"/>
  <c r="AA50"/>
  <c r="Y52"/>
  <c r="AE45"/>
  <c r="AD45"/>
  <c r="AB48"/>
  <c r="M63"/>
  <c r="AU46"/>
  <c r="AT45"/>
  <c r="AH63"/>
  <c r="AG62"/>
  <c r="J66"/>
  <c r="L65" s="1"/>
  <c r="K72"/>
  <c r="AA51" l="1"/>
  <c r="Y53"/>
  <c r="AC46"/>
  <c r="AB49"/>
  <c r="AU47"/>
  <c r="AT47" s="1"/>
  <c r="AT46"/>
  <c r="AH64"/>
  <c r="AG63"/>
  <c r="J67"/>
  <c r="L66" s="1"/>
  <c r="M64"/>
  <c r="N61"/>
  <c r="K73"/>
  <c r="P61" l="1"/>
  <c r="O61"/>
  <c r="AE46"/>
  <c r="AD46"/>
  <c r="AA52"/>
  <c r="Y54"/>
  <c r="AC47"/>
  <c r="AB50"/>
  <c r="AH65"/>
  <c r="AG64"/>
  <c r="N62"/>
  <c r="J68"/>
  <c r="L67" s="1"/>
  <c r="M65"/>
  <c r="K74"/>
  <c r="P62" l="1"/>
  <c r="O62"/>
  <c r="N63"/>
  <c r="M66"/>
  <c r="AE47"/>
  <c r="AD47"/>
  <c r="AA53"/>
  <c r="AB52" s="1"/>
  <c r="Y55"/>
  <c r="AC48"/>
  <c r="AB51"/>
  <c r="AH66"/>
  <c r="AG65"/>
  <c r="J69"/>
  <c r="L68" s="1"/>
  <c r="N64" s="1"/>
  <c r="K75"/>
  <c r="P63" l="1"/>
  <c r="O63"/>
  <c r="P64"/>
  <c r="O64"/>
  <c r="AE48"/>
  <c r="AD48"/>
  <c r="AA54"/>
  <c r="Y56"/>
  <c r="AC49"/>
  <c r="AH67"/>
  <c r="AG66"/>
  <c r="J70"/>
  <c r="L69"/>
  <c r="M67"/>
  <c r="K76"/>
  <c r="AE49" l="1"/>
  <c r="AD49"/>
  <c r="AA55"/>
  <c r="AB54" s="1"/>
  <c r="Y57"/>
  <c r="AB53"/>
  <c r="AC50"/>
  <c r="AH68"/>
  <c r="AG67"/>
  <c r="M68"/>
  <c r="N65"/>
  <c r="J71"/>
  <c r="L70" s="1"/>
  <c r="K77"/>
  <c r="P65" l="1"/>
  <c r="O65"/>
  <c r="AE50"/>
  <c r="AD50"/>
  <c r="AA56"/>
  <c r="Y58"/>
  <c r="AC51"/>
  <c r="AH69"/>
  <c r="AG68"/>
  <c r="J72"/>
  <c r="L71" s="1"/>
  <c r="M69"/>
  <c r="N66"/>
  <c r="K78"/>
  <c r="P66" l="1"/>
  <c r="O66"/>
  <c r="AE51"/>
  <c r="AD51"/>
  <c r="AC52"/>
  <c r="AA57"/>
  <c r="AB56" s="1"/>
  <c r="Y59"/>
  <c r="AB55"/>
  <c r="AH70"/>
  <c r="AG69"/>
  <c r="J73"/>
  <c r="L72" s="1"/>
  <c r="M70"/>
  <c r="N67"/>
  <c r="K79"/>
  <c r="P67" l="1"/>
  <c r="O67"/>
  <c r="AA58"/>
  <c r="Y60"/>
  <c r="AE52"/>
  <c r="AD52"/>
  <c r="AC53"/>
  <c r="AH71"/>
  <c r="AG70"/>
  <c r="N68"/>
  <c r="J74"/>
  <c r="L73" s="1"/>
  <c r="M71"/>
  <c r="K80"/>
  <c r="P68" l="1"/>
  <c r="O68"/>
  <c r="AA59"/>
  <c r="Y61"/>
  <c r="AB57"/>
  <c r="AE53"/>
  <c r="AD53"/>
  <c r="AC54"/>
  <c r="AH72"/>
  <c r="AG71"/>
  <c r="J75"/>
  <c r="L74" s="1"/>
  <c r="N69"/>
  <c r="M72"/>
  <c r="K81"/>
  <c r="P69" l="1"/>
  <c r="O69"/>
  <c r="AE54"/>
  <c r="AD54"/>
  <c r="AA60"/>
  <c r="AC58" s="1"/>
  <c r="Y62"/>
  <c r="Y63" s="1"/>
  <c r="Y64" s="1"/>
  <c r="Y65" s="1"/>
  <c r="Y66" s="1"/>
  <c r="AB58"/>
  <c r="AC55"/>
  <c r="AH73"/>
  <c r="AG72"/>
  <c r="M73"/>
  <c r="J76"/>
  <c r="L75"/>
  <c r="N71" s="1"/>
  <c r="N70"/>
  <c r="K82"/>
  <c r="P71" l="1"/>
  <c r="O71"/>
  <c r="P70"/>
  <c r="O70"/>
  <c r="AB60"/>
  <c r="AB59"/>
  <c r="AE58"/>
  <c r="AD58"/>
  <c r="AE55"/>
  <c r="AD55"/>
  <c r="AA65"/>
  <c r="Y67"/>
  <c r="AC59"/>
  <c r="AB61"/>
  <c r="AC56"/>
  <c r="AC60"/>
  <c r="AC57"/>
  <c r="AH74"/>
  <c r="AG73"/>
  <c r="J77"/>
  <c r="L76"/>
  <c r="M74"/>
  <c r="K83"/>
  <c r="AE57" l="1"/>
  <c r="AD57"/>
  <c r="AE56"/>
  <c r="AD56"/>
  <c r="AE59"/>
  <c r="AD59"/>
  <c r="AB64"/>
  <c r="AC61"/>
  <c r="AE60"/>
  <c r="AD60"/>
  <c r="AA66"/>
  <c r="Y68"/>
  <c r="AH75"/>
  <c r="AG74"/>
  <c r="M75"/>
  <c r="J78"/>
  <c r="L77" s="1"/>
  <c r="N72"/>
  <c r="K84"/>
  <c r="P72" l="1"/>
  <c r="O72"/>
  <c r="AC62"/>
  <c r="AA67"/>
  <c r="AC63" s="1"/>
  <c r="Y69"/>
  <c r="AE61"/>
  <c r="AD61"/>
  <c r="AB65"/>
  <c r="AH76"/>
  <c r="AG75"/>
  <c r="J79"/>
  <c r="L78"/>
  <c r="M76"/>
  <c r="N73"/>
  <c r="K85"/>
  <c r="AB66" l="1"/>
  <c r="P73"/>
  <c r="O73"/>
  <c r="AA68"/>
  <c r="Y70"/>
  <c r="AE63"/>
  <c r="AD63"/>
  <c r="AE62"/>
  <c r="AD62"/>
  <c r="AH77"/>
  <c r="AG76"/>
  <c r="M77"/>
  <c r="J80"/>
  <c r="L79"/>
  <c r="N74"/>
  <c r="K86"/>
  <c r="P74" l="1"/>
  <c r="O74"/>
  <c r="AA69"/>
  <c r="Y71"/>
  <c r="AB67"/>
  <c r="AC64"/>
  <c r="AH78"/>
  <c r="AG77"/>
  <c r="J81"/>
  <c r="L80" s="1"/>
  <c r="M78"/>
  <c r="N75"/>
  <c r="K87"/>
  <c r="P75" l="1"/>
  <c r="O75"/>
  <c r="AE64"/>
  <c r="AD64"/>
  <c r="AA70"/>
  <c r="Y72"/>
  <c r="AC65"/>
  <c r="AB68"/>
  <c r="AH79"/>
  <c r="AG78"/>
  <c r="M79"/>
  <c r="J82"/>
  <c r="L81"/>
  <c r="N76"/>
  <c r="K88"/>
  <c r="P76" l="1"/>
  <c r="O76"/>
  <c r="AE65"/>
  <c r="AD65"/>
  <c r="AA71"/>
  <c r="AC67" s="1"/>
  <c r="Y73"/>
  <c r="AB69"/>
  <c r="AC66"/>
  <c r="AH80"/>
  <c r="AG79"/>
  <c r="J83"/>
  <c r="L82" s="1"/>
  <c r="N77"/>
  <c r="M80"/>
  <c r="K89"/>
  <c r="AB70" l="1"/>
  <c r="P77"/>
  <c r="O77"/>
  <c r="AE67"/>
  <c r="AD67"/>
  <c r="AA72"/>
  <c r="Y74"/>
  <c r="AE66"/>
  <c r="AD66"/>
  <c r="AH81"/>
  <c r="AG80"/>
  <c r="M81"/>
  <c r="N78"/>
  <c r="J84"/>
  <c r="L83" s="1"/>
  <c r="M82" s="1"/>
  <c r="K90"/>
  <c r="P78" l="1"/>
  <c r="O78"/>
  <c r="AC68"/>
  <c r="AA73"/>
  <c r="Y75"/>
  <c r="AB71"/>
  <c r="AH82"/>
  <c r="AG81"/>
  <c r="J85"/>
  <c r="L84" s="1"/>
  <c r="M83" s="1"/>
  <c r="N79"/>
  <c r="K91"/>
  <c r="P79" l="1"/>
  <c r="O79"/>
  <c r="AA74"/>
  <c r="Y76"/>
  <c r="AE68"/>
  <c r="AD68"/>
  <c r="AB72"/>
  <c r="AC69"/>
  <c r="AH83"/>
  <c r="AG82"/>
  <c r="J86"/>
  <c r="L85" s="1"/>
  <c r="N80"/>
  <c r="K92"/>
  <c r="P80" l="1"/>
  <c r="O80"/>
  <c r="AE69"/>
  <c r="AD69"/>
  <c r="AA75"/>
  <c r="Y77"/>
  <c r="AB73"/>
  <c r="AC70"/>
  <c r="AH84"/>
  <c r="AG83"/>
  <c r="N81"/>
  <c r="M84"/>
  <c r="J87"/>
  <c r="L86" s="1"/>
  <c r="K93"/>
  <c r="P81" l="1"/>
  <c r="O81"/>
  <c r="AE70"/>
  <c r="AD70"/>
  <c r="AA76"/>
  <c r="Y78"/>
  <c r="AC71"/>
  <c r="AB74"/>
  <c r="AH85"/>
  <c r="AG84"/>
  <c r="J88"/>
  <c r="L87" s="1"/>
  <c r="M85"/>
  <c r="N82"/>
  <c r="K94"/>
  <c r="P82" l="1"/>
  <c r="O82"/>
  <c r="AE71"/>
  <c r="AD71"/>
  <c r="AA77"/>
  <c r="Y79"/>
  <c r="AC72"/>
  <c r="AB75"/>
  <c r="AH86"/>
  <c r="AG85"/>
  <c r="M86"/>
  <c r="J89"/>
  <c r="L88"/>
  <c r="N84" s="1"/>
  <c r="N83"/>
  <c r="K95"/>
  <c r="P84" l="1"/>
  <c r="O84"/>
  <c r="P83"/>
  <c r="O83"/>
  <c r="AE72"/>
  <c r="AD72"/>
  <c r="AA78"/>
  <c r="AB77" s="1"/>
  <c r="Y80"/>
  <c r="AB76"/>
  <c r="AC73"/>
  <c r="AH87"/>
  <c r="AG86"/>
  <c r="J90"/>
  <c r="L89" s="1"/>
  <c r="N85" s="1"/>
  <c r="M87"/>
  <c r="K96"/>
  <c r="P85" l="1"/>
  <c r="O85"/>
  <c r="AC74"/>
  <c r="AE73"/>
  <c r="AD73"/>
  <c r="AA79"/>
  <c r="Y81"/>
  <c r="AE74"/>
  <c r="AD74"/>
  <c r="AH88"/>
  <c r="AG87"/>
  <c r="J91"/>
  <c r="L90" s="1"/>
  <c r="N86" s="1"/>
  <c r="M88"/>
  <c r="K97"/>
  <c r="P86" l="1"/>
  <c r="O86"/>
  <c r="AA80"/>
  <c r="AB79" s="1"/>
  <c r="Y82"/>
  <c r="AB78"/>
  <c r="AC75"/>
  <c r="AH89"/>
  <c r="AG88"/>
  <c r="M89"/>
  <c r="J92"/>
  <c r="L91" s="1"/>
  <c r="K98"/>
  <c r="AE75" l="1"/>
  <c r="AD75"/>
  <c r="AA81"/>
  <c r="Y83"/>
  <c r="AC76"/>
  <c r="AH90"/>
  <c r="AG89"/>
  <c r="J93"/>
  <c r="L92" s="1"/>
  <c r="N88" s="1"/>
  <c r="M90"/>
  <c r="N87"/>
  <c r="K99"/>
  <c r="P87" l="1"/>
  <c r="O87"/>
  <c r="P88"/>
  <c r="O88"/>
  <c r="AE76"/>
  <c r="AD76"/>
  <c r="AA82"/>
  <c r="Y84"/>
  <c r="AC77"/>
  <c r="AB80"/>
  <c r="AH91"/>
  <c r="AG90"/>
  <c r="M91"/>
  <c r="J94"/>
  <c r="L93" s="1"/>
  <c r="N89" s="1"/>
  <c r="K100"/>
  <c r="P89" l="1"/>
  <c r="O89"/>
  <c r="AE77"/>
  <c r="AD77"/>
  <c r="AA83"/>
  <c r="Y85"/>
  <c r="AB81"/>
  <c r="AC78"/>
  <c r="AH92"/>
  <c r="AG91"/>
  <c r="J95"/>
  <c r="L94" s="1"/>
  <c r="M92"/>
  <c r="K101"/>
  <c r="AE78" l="1"/>
  <c r="AD78"/>
  <c r="AA84"/>
  <c r="AB83" s="1"/>
  <c r="Y86"/>
  <c r="AC79"/>
  <c r="AB82"/>
  <c r="AH93"/>
  <c r="AG92"/>
  <c r="M93"/>
  <c r="J96"/>
  <c r="L95" s="1"/>
  <c r="N90"/>
  <c r="K102"/>
  <c r="P90" l="1"/>
  <c r="O90"/>
  <c r="AE79"/>
  <c r="AD79"/>
  <c r="AA85"/>
  <c r="AC81" s="1"/>
  <c r="Y87"/>
  <c r="AC80"/>
  <c r="AH94"/>
  <c r="AG93"/>
  <c r="J97"/>
  <c r="L96" s="1"/>
  <c r="M94"/>
  <c r="N91"/>
  <c r="K103"/>
  <c r="P91" l="1"/>
  <c r="O91"/>
  <c r="AE80"/>
  <c r="AD80"/>
  <c r="AA86"/>
  <c r="Y88"/>
  <c r="AE81"/>
  <c r="AD81"/>
  <c r="AB84"/>
  <c r="AH95"/>
  <c r="AG94"/>
  <c r="M95"/>
  <c r="J98"/>
  <c r="L97" s="1"/>
  <c r="N92"/>
  <c r="K104"/>
  <c r="P92" l="1"/>
  <c r="O92"/>
  <c r="AA87"/>
  <c r="Y89"/>
  <c r="AC82"/>
  <c r="AB85"/>
  <c r="AH96"/>
  <c r="AG95"/>
  <c r="M96"/>
  <c r="N93"/>
  <c r="J99"/>
  <c r="L98" s="1"/>
  <c r="N94" s="1"/>
  <c r="K105"/>
  <c r="P94" l="1"/>
  <c r="O94"/>
  <c r="P93"/>
  <c r="O93"/>
  <c r="AE82"/>
  <c r="AD82"/>
  <c r="AA88"/>
  <c r="AB87" s="1"/>
  <c r="Y90"/>
  <c r="AC83"/>
  <c r="AB86"/>
  <c r="AH97"/>
  <c r="AG96"/>
  <c r="J100"/>
  <c r="L99" s="1"/>
  <c r="M97"/>
  <c r="K106"/>
  <c r="AE83" l="1"/>
  <c r="AD83"/>
  <c r="AA89"/>
  <c r="Y91"/>
  <c r="AC84"/>
  <c r="AH98"/>
  <c r="AG97"/>
  <c r="J101"/>
  <c r="L100" s="1"/>
  <c r="N95"/>
  <c r="M98"/>
  <c r="K107"/>
  <c r="P95" l="1"/>
  <c r="O95"/>
  <c r="AC85"/>
  <c r="AE84"/>
  <c r="AD84"/>
  <c r="AA90"/>
  <c r="Y92"/>
  <c r="AB88"/>
  <c r="AH99"/>
  <c r="AG98"/>
  <c r="M99"/>
  <c r="J102"/>
  <c r="L101" s="1"/>
  <c r="N96"/>
  <c r="K108"/>
  <c r="P96" l="1"/>
  <c r="O96"/>
  <c r="AA91"/>
  <c r="Y93"/>
  <c r="AE85"/>
  <c r="AD85"/>
  <c r="AB89"/>
  <c r="AC86"/>
  <c r="AH100"/>
  <c r="AG99"/>
  <c r="J103"/>
  <c r="L102" s="1"/>
  <c r="N97"/>
  <c r="M100"/>
  <c r="K109"/>
  <c r="P97" l="1"/>
  <c r="O97"/>
  <c r="AA92"/>
  <c r="AB91" s="1"/>
  <c r="Y94"/>
  <c r="AB90"/>
  <c r="AE86"/>
  <c r="AD86"/>
  <c r="AC87"/>
  <c r="AH101"/>
  <c r="AG100"/>
  <c r="M101"/>
  <c r="N98"/>
  <c r="J104"/>
  <c r="L103" s="1"/>
  <c r="K110"/>
  <c r="P98" l="1"/>
  <c r="O98"/>
  <c r="AE87"/>
  <c r="AD87"/>
  <c r="AA93"/>
  <c r="AB92" s="1"/>
  <c r="Y95"/>
  <c r="AC88"/>
  <c r="AH102"/>
  <c r="AG101"/>
  <c r="J105"/>
  <c r="L104" s="1"/>
  <c r="M102"/>
  <c r="N99"/>
  <c r="K111"/>
  <c r="P99" l="1"/>
  <c r="O99"/>
  <c r="AE88"/>
  <c r="AD88"/>
  <c r="AC89"/>
  <c r="AA94"/>
  <c r="Y96"/>
  <c r="AH103"/>
  <c r="AG102"/>
  <c r="M103"/>
  <c r="J106"/>
  <c r="L105" s="1"/>
  <c r="N100"/>
  <c r="K112"/>
  <c r="P100" l="1"/>
  <c r="O100"/>
  <c r="AA95"/>
  <c r="Y97"/>
  <c r="AE89"/>
  <c r="AD89"/>
  <c r="AB93"/>
  <c r="AC90"/>
  <c r="AH104"/>
  <c r="AG103"/>
  <c r="J107"/>
  <c r="L106" s="1"/>
  <c r="M105" s="1"/>
  <c r="N101"/>
  <c r="M104"/>
  <c r="K113"/>
  <c r="P101" l="1"/>
  <c r="O101"/>
  <c r="AA96"/>
  <c r="AB95" s="1"/>
  <c r="Y98"/>
  <c r="AB94"/>
  <c r="AE90"/>
  <c r="AD90"/>
  <c r="AC91"/>
  <c r="AH105"/>
  <c r="AG104"/>
  <c r="J108"/>
  <c r="L107" s="1"/>
  <c r="M106" s="1"/>
  <c r="N102"/>
  <c r="K114"/>
  <c r="P102" l="1"/>
  <c r="O102"/>
  <c r="AE91"/>
  <c r="AD91"/>
  <c r="AA97"/>
  <c r="Y99"/>
  <c r="AC92"/>
  <c r="AH106"/>
  <c r="AG105"/>
  <c r="J109"/>
  <c r="L108"/>
  <c r="N103"/>
  <c r="K115"/>
  <c r="P103" l="1"/>
  <c r="O103"/>
  <c r="AE92"/>
  <c r="AD92"/>
  <c r="AA98"/>
  <c r="Y100"/>
  <c r="AC93"/>
  <c r="AB96"/>
  <c r="AH107"/>
  <c r="AG106"/>
  <c r="J110"/>
  <c r="L109" s="1"/>
  <c r="M107"/>
  <c r="N104"/>
  <c r="K116"/>
  <c r="P104" l="1"/>
  <c r="O104"/>
  <c r="AE93"/>
  <c r="AD93"/>
  <c r="AA99"/>
  <c r="Y101"/>
  <c r="AB97"/>
  <c r="AC94"/>
  <c r="AH108"/>
  <c r="AG107"/>
  <c r="M108"/>
  <c r="J111"/>
  <c r="L110"/>
  <c r="N106" s="1"/>
  <c r="N105"/>
  <c r="K117"/>
  <c r="P106" l="1"/>
  <c r="O106"/>
  <c r="P105"/>
  <c r="O105"/>
  <c r="AE94"/>
  <c r="AD94"/>
  <c r="AA100"/>
  <c r="Y102"/>
  <c r="AC95"/>
  <c r="AB98"/>
  <c r="AH109"/>
  <c r="AG108"/>
  <c r="J112"/>
  <c r="L111" s="1"/>
  <c r="M110" s="1"/>
  <c r="M109"/>
  <c r="K118"/>
  <c r="AE95" l="1"/>
  <c r="AD95"/>
  <c r="AA101"/>
  <c r="Y103"/>
  <c r="AC96"/>
  <c r="AB99"/>
  <c r="AH110"/>
  <c r="AG109"/>
  <c r="J113"/>
  <c r="L112" s="1"/>
  <c r="N107"/>
  <c r="K119"/>
  <c r="P107" l="1"/>
  <c r="O107"/>
  <c r="AA102"/>
  <c r="AB101" s="1"/>
  <c r="Y104"/>
  <c r="AE96"/>
  <c r="AD96"/>
  <c r="AC97"/>
  <c r="AB100"/>
  <c r="AH111"/>
  <c r="AG110"/>
  <c r="M111"/>
  <c r="J114"/>
  <c r="L113"/>
  <c r="N108"/>
  <c r="K120"/>
  <c r="P108" l="1"/>
  <c r="O108"/>
  <c r="AA103"/>
  <c r="Y105"/>
  <c r="AC98"/>
  <c r="AE97"/>
  <c r="AD97"/>
  <c r="AH112"/>
  <c r="AG112" s="1"/>
  <c r="AG111"/>
  <c r="N109"/>
  <c r="J115"/>
  <c r="L114" s="1"/>
  <c r="M112"/>
  <c r="K121"/>
  <c r="P109" l="1"/>
  <c r="O109"/>
  <c r="AC99"/>
  <c r="AE98"/>
  <c r="AD98"/>
  <c r="AA104"/>
  <c r="AC100" s="1"/>
  <c r="Y106"/>
  <c r="AB102"/>
  <c r="J116"/>
  <c r="L115" s="1"/>
  <c r="N111" s="1"/>
  <c r="N110"/>
  <c r="M113"/>
  <c r="K122"/>
  <c r="P111" l="1"/>
  <c r="O111"/>
  <c r="P110"/>
  <c r="O110"/>
  <c r="AE100"/>
  <c r="AD100"/>
  <c r="AA105"/>
  <c r="AC101" s="1"/>
  <c r="Y107"/>
  <c r="AE99"/>
  <c r="AD99"/>
  <c r="AB103"/>
  <c r="M114"/>
  <c r="J117"/>
  <c r="L116" s="1"/>
  <c r="K123"/>
  <c r="AE101" l="1"/>
  <c r="AD101"/>
  <c r="AA106"/>
  <c r="AC102" s="1"/>
  <c r="Y108"/>
  <c r="J118"/>
  <c r="L117" s="1"/>
  <c r="N112"/>
  <c r="M115"/>
  <c r="K124"/>
  <c r="P112" l="1"/>
  <c r="O112"/>
  <c r="AA107"/>
  <c r="Y109"/>
  <c r="Y110" s="1"/>
  <c r="Y111" s="1"/>
  <c r="Y112" s="1"/>
  <c r="AE102"/>
  <c r="AD102"/>
  <c r="M116"/>
  <c r="J119"/>
  <c r="L118" s="1"/>
  <c r="N113"/>
  <c r="K125"/>
  <c r="P113" l="1"/>
  <c r="O113"/>
  <c r="X7"/>
  <c r="AC103"/>
  <c r="M117"/>
  <c r="N114"/>
  <c r="J120"/>
  <c r="L119" s="1"/>
  <c r="K126"/>
  <c r="P114" l="1"/>
  <c r="O114"/>
  <c r="AE103"/>
  <c r="AD103"/>
  <c r="M118"/>
  <c r="J121"/>
  <c r="L120"/>
  <c r="M119" s="1"/>
  <c r="N115"/>
  <c r="K127"/>
  <c r="P115" l="1"/>
  <c r="O115"/>
  <c r="X10"/>
  <c r="AJ4"/>
  <c r="AJ5"/>
  <c r="AJ6"/>
  <c r="AJ9"/>
  <c r="AJ3"/>
  <c r="AJ2"/>
  <c r="AJ8"/>
  <c r="AJ10"/>
  <c r="AJ7"/>
  <c r="N116"/>
  <c r="J122"/>
  <c r="L121" s="1"/>
  <c r="K128"/>
  <c r="P116" l="1"/>
  <c r="O116"/>
  <c r="M120"/>
  <c r="J123"/>
  <c r="L122" s="1"/>
  <c r="N118" s="1"/>
  <c r="N117"/>
  <c r="K129"/>
  <c r="P117" l="1"/>
  <c r="O117"/>
  <c r="P118"/>
  <c r="O118"/>
  <c r="J124"/>
  <c r="L123" s="1"/>
  <c r="N119" s="1"/>
  <c r="M121"/>
  <c r="K130"/>
  <c r="P119" l="1"/>
  <c r="O119"/>
  <c r="M122"/>
  <c r="J125"/>
  <c r="L124" s="1"/>
  <c r="K131"/>
  <c r="M123" l="1"/>
  <c r="J126"/>
  <c r="L125" s="1"/>
  <c r="N120"/>
  <c r="K132"/>
  <c r="P120" l="1"/>
  <c r="O120"/>
  <c r="M124"/>
  <c r="N121"/>
  <c r="J127"/>
  <c r="L126" s="1"/>
  <c r="M125" s="1"/>
  <c r="K133"/>
  <c r="P121" l="1"/>
  <c r="O121"/>
  <c r="J128"/>
  <c r="L127" s="1"/>
  <c r="N123" s="1"/>
  <c r="N122"/>
  <c r="K134"/>
  <c r="P123" l="1"/>
  <c r="O123"/>
  <c r="P122"/>
  <c r="O122"/>
  <c r="M126"/>
  <c r="J129"/>
  <c r="L128" s="1"/>
  <c r="M127" s="1"/>
  <c r="K135"/>
  <c r="N124" l="1"/>
  <c r="J130"/>
  <c r="L129" s="1"/>
  <c r="K136"/>
  <c r="P124" l="1"/>
  <c r="O124"/>
  <c r="M128"/>
  <c r="N125"/>
  <c r="J131"/>
  <c r="L130" s="1"/>
  <c r="K137"/>
  <c r="P125" l="1"/>
  <c r="O125"/>
  <c r="M129"/>
  <c r="N126"/>
  <c r="J132"/>
  <c r="L131"/>
  <c r="K138"/>
  <c r="P126" l="1"/>
  <c r="O126"/>
  <c r="J133"/>
  <c r="L132"/>
  <c r="N127"/>
  <c r="M130"/>
  <c r="K139"/>
  <c r="P127" l="1"/>
  <c r="O127"/>
  <c r="M131"/>
  <c r="J134"/>
  <c r="L133" s="1"/>
  <c r="N129" s="1"/>
  <c r="N128"/>
  <c r="K140"/>
  <c r="P128" l="1"/>
  <c r="O128"/>
  <c r="P129"/>
  <c r="O129"/>
  <c r="J135"/>
  <c r="M132"/>
  <c r="K141"/>
  <c r="J136" l="1"/>
  <c r="L135"/>
  <c r="L134"/>
  <c r="K142"/>
  <c r="N130" l="1"/>
  <c r="M133"/>
  <c r="N131"/>
  <c r="J137"/>
  <c r="L136" s="1"/>
  <c r="M135" s="1"/>
  <c r="M134"/>
  <c r="K143"/>
  <c r="P131" l="1"/>
  <c r="O131"/>
  <c r="P130"/>
  <c r="O130"/>
  <c r="J138"/>
  <c r="L137"/>
  <c r="N132"/>
  <c r="K144"/>
  <c r="P132" l="1"/>
  <c r="O132"/>
  <c r="J139"/>
  <c r="L138"/>
  <c r="N133"/>
  <c r="M136"/>
  <c r="K145"/>
  <c r="P133" l="1"/>
  <c r="O133"/>
  <c r="J140"/>
  <c r="M137"/>
  <c r="N134"/>
  <c r="K146"/>
  <c r="P134" l="1"/>
  <c r="O134"/>
  <c r="J141"/>
  <c r="L140" s="1"/>
  <c r="L139"/>
  <c r="K147"/>
  <c r="N135" l="1"/>
  <c r="M139"/>
  <c r="M138"/>
  <c r="N136"/>
  <c r="J142"/>
  <c r="L141" s="1"/>
  <c r="K148"/>
  <c r="P135" l="1"/>
  <c r="O135"/>
  <c r="P136"/>
  <c r="O136"/>
  <c r="N137"/>
  <c r="M140"/>
  <c r="J143"/>
  <c r="L142" s="1"/>
  <c r="K149"/>
  <c r="P137" l="1"/>
  <c r="O137"/>
  <c r="J144"/>
  <c r="L143" s="1"/>
  <c r="M141"/>
  <c r="N138"/>
  <c r="K150"/>
  <c r="P138" l="1"/>
  <c r="O138"/>
  <c r="M142"/>
  <c r="J145"/>
  <c r="L144" s="1"/>
  <c r="N139"/>
  <c r="K151"/>
  <c r="P139" l="1"/>
  <c r="O139"/>
  <c r="J146"/>
  <c r="L145" s="1"/>
  <c r="N141" s="1"/>
  <c r="N140"/>
  <c r="M143"/>
  <c r="K152"/>
  <c r="P141" l="1"/>
  <c r="O141"/>
  <c r="P140"/>
  <c r="O140"/>
  <c r="M144"/>
  <c r="J147"/>
  <c r="K153"/>
  <c r="J148" l="1"/>
  <c r="L147" s="1"/>
  <c r="L146"/>
  <c r="K154"/>
  <c r="M145" l="1"/>
  <c r="N142"/>
  <c r="N143"/>
  <c r="M146"/>
  <c r="J149"/>
  <c r="L148" s="1"/>
  <c r="K155"/>
  <c r="P143" l="1"/>
  <c r="O143"/>
  <c r="P142"/>
  <c r="O142"/>
  <c r="M147"/>
  <c r="N144"/>
  <c r="J150"/>
  <c r="L149"/>
  <c r="K156"/>
  <c r="P144" l="1"/>
  <c r="O144"/>
  <c r="J151"/>
  <c r="L150"/>
  <c r="M148"/>
  <c r="N145"/>
  <c r="K157"/>
  <c r="K158" s="1"/>
  <c r="P145" l="1"/>
  <c r="O145"/>
  <c r="M149"/>
  <c r="J152"/>
  <c r="L151" s="1"/>
  <c r="N146"/>
  <c r="K159"/>
  <c r="P146" l="1"/>
  <c r="O146"/>
  <c r="J153"/>
  <c r="L152"/>
  <c r="M150"/>
  <c r="N147"/>
  <c r="K160"/>
  <c r="P147" l="1"/>
  <c r="O147"/>
  <c r="M151"/>
  <c r="J154"/>
  <c r="L153" s="1"/>
  <c r="N148"/>
  <c r="K161"/>
  <c r="P148" l="1"/>
  <c r="O148"/>
  <c r="J155"/>
  <c r="L154" s="1"/>
  <c r="N149"/>
  <c r="M152"/>
  <c r="K162"/>
  <c r="P149" l="1"/>
  <c r="O149"/>
  <c r="M153"/>
  <c r="N150"/>
  <c r="J156"/>
  <c r="L155" s="1"/>
  <c r="K163"/>
  <c r="P150" l="1"/>
  <c r="O150"/>
  <c r="N151"/>
  <c r="M154"/>
  <c r="J157"/>
  <c r="L156"/>
  <c r="K164"/>
  <c r="P151" l="1"/>
  <c r="O151"/>
  <c r="J158"/>
  <c r="L157" s="1"/>
  <c r="M155"/>
  <c r="N152"/>
  <c r="K165"/>
  <c r="P152" l="1"/>
  <c r="O152"/>
  <c r="M156"/>
  <c r="J159"/>
  <c r="L158" s="1"/>
  <c r="M157" s="1"/>
  <c r="N153"/>
  <c r="K166"/>
  <c r="P153" l="1"/>
  <c r="O153"/>
  <c r="J160"/>
  <c r="L159"/>
  <c r="N154"/>
  <c r="K167"/>
  <c r="P154" l="1"/>
  <c r="O154"/>
  <c r="N155"/>
  <c r="M158"/>
  <c r="J161"/>
  <c r="K168"/>
  <c r="P155" l="1"/>
  <c r="O155"/>
  <c r="J162"/>
  <c r="L161"/>
  <c r="L160"/>
  <c r="K169"/>
  <c r="N156" l="1"/>
  <c r="M160"/>
  <c r="M159"/>
  <c r="N157"/>
  <c r="J163"/>
  <c r="L162"/>
  <c r="K170"/>
  <c r="P156" l="1"/>
  <c r="O156"/>
  <c r="P157"/>
  <c r="O157"/>
  <c r="M161"/>
  <c r="J164"/>
  <c r="L163" s="1"/>
  <c r="N158"/>
  <c r="K171"/>
  <c r="P158" l="1"/>
  <c r="O158"/>
  <c r="J165"/>
  <c r="L164"/>
  <c r="M162"/>
  <c r="N159"/>
  <c r="K172"/>
  <c r="P159" l="1"/>
  <c r="O159"/>
  <c r="M163"/>
  <c r="J166"/>
  <c r="L165"/>
  <c r="N160"/>
  <c r="K173"/>
  <c r="P160" l="1"/>
  <c r="O160"/>
  <c r="J167"/>
  <c r="L166" s="1"/>
  <c r="N161"/>
  <c r="M164"/>
  <c r="K174"/>
  <c r="P161" l="1"/>
  <c r="O161"/>
  <c r="M165"/>
  <c r="J168"/>
  <c r="L167" s="1"/>
  <c r="N162"/>
  <c r="K175"/>
  <c r="P162" l="1"/>
  <c r="O162"/>
  <c r="J169"/>
  <c r="L168" s="1"/>
  <c r="N163"/>
  <c r="M166"/>
  <c r="K176"/>
  <c r="P163" l="1"/>
  <c r="O163"/>
  <c r="M167"/>
  <c r="J170"/>
  <c r="L169"/>
  <c r="M168" s="1"/>
  <c r="N164"/>
  <c r="K177"/>
  <c r="P164" l="1"/>
  <c r="O164"/>
  <c r="N165"/>
  <c r="J171"/>
  <c r="L170"/>
  <c r="K178"/>
  <c r="P165" l="1"/>
  <c r="O165"/>
  <c r="M169"/>
  <c r="J172"/>
  <c r="L171" s="1"/>
  <c r="N166"/>
  <c r="K179"/>
  <c r="P166" l="1"/>
  <c r="O166"/>
  <c r="J173"/>
  <c r="L172" s="1"/>
  <c r="M170"/>
  <c r="N167"/>
  <c r="N182"/>
  <c r="K180"/>
  <c r="P182" l="1"/>
  <c r="O182"/>
  <c r="P167"/>
  <c r="O167"/>
  <c r="M171"/>
  <c r="J174"/>
  <c r="L173"/>
  <c r="N168"/>
  <c r="K181"/>
  <c r="N183"/>
  <c r="P183" l="1"/>
  <c r="O183"/>
  <c r="P168"/>
  <c r="O168"/>
  <c r="J175"/>
  <c r="L174"/>
  <c r="M172"/>
  <c r="N169"/>
  <c r="K182"/>
  <c r="N184"/>
  <c r="P184" l="1"/>
  <c r="O184"/>
  <c r="P169"/>
  <c r="O169"/>
  <c r="M173"/>
  <c r="J176"/>
  <c r="L175" s="1"/>
  <c r="N170"/>
  <c r="K183"/>
  <c r="N185"/>
  <c r="P185" l="1"/>
  <c r="O185"/>
  <c r="P170"/>
  <c r="O170"/>
  <c r="J177"/>
  <c r="L176"/>
  <c r="N171"/>
  <c r="M174"/>
  <c r="K184"/>
  <c r="N186"/>
  <c r="P186" l="1"/>
  <c r="O186"/>
  <c r="P171"/>
  <c r="O171"/>
  <c r="N172"/>
  <c r="J178"/>
  <c r="J179" s="1"/>
  <c r="J180" s="1"/>
  <c r="J181" s="1"/>
  <c r="J182" s="1"/>
  <c r="J183" s="1"/>
  <c r="J184" s="1"/>
  <c r="J185" s="1"/>
  <c r="M175"/>
  <c r="K185"/>
  <c r="P172" l="1"/>
  <c r="O172"/>
  <c r="L177"/>
  <c r="K186"/>
  <c r="J186"/>
  <c r="N180" l="1"/>
  <c r="N181"/>
  <c r="M178"/>
  <c r="N175"/>
  <c r="N173"/>
  <c r="M176"/>
  <c r="N177"/>
  <c r="N174"/>
  <c r="M177"/>
  <c r="N178"/>
  <c r="N176"/>
  <c r="N179"/>
  <c r="J187"/>
  <c r="K187"/>
  <c r="P176" l="1"/>
  <c r="O176"/>
  <c r="P177"/>
  <c r="O177"/>
  <c r="P173"/>
  <c r="O173"/>
  <c r="P180"/>
  <c r="O180"/>
  <c r="P179"/>
  <c r="O179"/>
  <c r="P178"/>
  <c r="O178"/>
  <c r="P174"/>
  <c r="O174"/>
  <c r="P175"/>
  <c r="O175"/>
  <c r="P181"/>
  <c r="O181"/>
  <c r="K188"/>
  <c r="J188"/>
  <c r="J189" l="1"/>
  <c r="K189"/>
  <c r="J190" l="1"/>
  <c r="K190"/>
  <c r="J191" l="1"/>
  <c r="K191"/>
  <c r="K192" l="1"/>
  <c r="J192"/>
  <c r="L191" l="1"/>
  <c r="J193"/>
  <c r="K193"/>
  <c r="K194" l="1"/>
  <c r="M190"/>
  <c r="N187"/>
  <c r="L192"/>
  <c r="J194"/>
  <c r="P187" l="1"/>
  <c r="O187"/>
  <c r="L193"/>
  <c r="M192" s="1"/>
  <c r="J195"/>
  <c r="K195"/>
  <c r="N188"/>
  <c r="M191"/>
  <c r="P188" l="1"/>
  <c r="O188"/>
  <c r="K196"/>
  <c r="L194"/>
  <c r="M193" s="1"/>
  <c r="J196"/>
  <c r="N189"/>
  <c r="P189" l="1"/>
  <c r="O189"/>
  <c r="N190"/>
  <c r="K197"/>
  <c r="L195"/>
  <c r="J197"/>
  <c r="P190" l="1"/>
  <c r="O190"/>
  <c r="L196"/>
  <c r="M195" s="1"/>
  <c r="J198"/>
  <c r="K198"/>
  <c r="N191"/>
  <c r="M194"/>
  <c r="P191" l="1"/>
  <c r="O191"/>
  <c r="K199"/>
  <c r="L197"/>
  <c r="J199"/>
  <c r="N192"/>
  <c r="P192" l="1"/>
  <c r="O192"/>
  <c r="L198"/>
  <c r="M197" s="1"/>
  <c r="J200"/>
  <c r="M196"/>
  <c r="N193"/>
  <c r="K200"/>
  <c r="P193" l="1"/>
  <c r="O193"/>
  <c r="L199"/>
  <c r="J201"/>
  <c r="K201"/>
  <c r="N194"/>
  <c r="P194" l="1"/>
  <c r="O194"/>
  <c r="N195"/>
  <c r="M198"/>
  <c r="K202"/>
  <c r="L200"/>
  <c r="M199" s="1"/>
  <c r="J202"/>
  <c r="P195" l="1"/>
  <c r="O195"/>
  <c r="N196"/>
  <c r="K203"/>
  <c r="L201"/>
  <c r="J203"/>
  <c r="P196" l="1"/>
  <c r="O196"/>
  <c r="N197"/>
  <c r="K204"/>
  <c r="L202"/>
  <c r="J204"/>
  <c r="M200"/>
  <c r="P197" l="1"/>
  <c r="O197"/>
  <c r="N198"/>
  <c r="M201"/>
  <c r="L203"/>
  <c r="J205"/>
  <c r="K205"/>
  <c r="P198" l="1"/>
  <c r="O198"/>
  <c r="N199"/>
  <c r="K206"/>
  <c r="L204"/>
  <c r="J206"/>
  <c r="M202"/>
  <c r="P199" l="1"/>
  <c r="O199"/>
  <c r="L205"/>
  <c r="J207"/>
  <c r="K207"/>
  <c r="M203"/>
  <c r="N200"/>
  <c r="P200" l="1"/>
  <c r="O200"/>
  <c r="N201"/>
  <c r="K208"/>
  <c r="L206"/>
  <c r="J208"/>
  <c r="M204"/>
  <c r="P201" l="1"/>
  <c r="O201"/>
  <c r="L207"/>
  <c r="M206" s="1"/>
  <c r="J209"/>
  <c r="M205"/>
  <c r="N202"/>
  <c r="K209"/>
  <c r="P202" l="1"/>
  <c r="O202"/>
  <c r="K210"/>
  <c r="L208"/>
  <c r="M207" s="1"/>
  <c r="J210"/>
  <c r="N203"/>
  <c r="P203" l="1"/>
  <c r="O203"/>
  <c r="L209"/>
  <c r="J211"/>
  <c r="K211"/>
  <c r="N204"/>
  <c r="P204" l="1"/>
  <c r="O204"/>
  <c r="N205"/>
  <c r="M208"/>
  <c r="K212"/>
  <c r="L210"/>
  <c r="M209" s="1"/>
  <c r="J212"/>
  <c r="P205" l="1"/>
  <c r="O205"/>
  <c r="N206"/>
  <c r="K213"/>
  <c r="L211"/>
  <c r="J213"/>
  <c r="P206" l="1"/>
  <c r="O206"/>
  <c r="N207"/>
  <c r="K214"/>
  <c r="L212"/>
  <c r="J214"/>
  <c r="M210"/>
  <c r="P207" l="1"/>
  <c r="O207"/>
  <c r="N208"/>
  <c r="L213"/>
  <c r="J215"/>
  <c r="K215"/>
  <c r="M211"/>
  <c r="P208" l="1"/>
  <c r="O208"/>
  <c r="N209"/>
  <c r="K216"/>
  <c r="L214"/>
  <c r="M213" s="1"/>
  <c r="J216"/>
  <c r="M212"/>
  <c r="P209" l="1"/>
  <c r="O209"/>
  <c r="N210"/>
  <c r="K217"/>
  <c r="L215"/>
  <c r="J217"/>
  <c r="P210" l="1"/>
  <c r="O210"/>
  <c r="K218"/>
  <c r="N211"/>
  <c r="L216"/>
  <c r="J218"/>
  <c r="M214"/>
  <c r="P211" l="1"/>
  <c r="O211"/>
  <c r="L217"/>
  <c r="J219"/>
  <c r="M215"/>
  <c r="N212"/>
  <c r="K219"/>
  <c r="P212" l="1"/>
  <c r="O212"/>
  <c r="K220"/>
  <c r="L218"/>
  <c r="M217" s="1"/>
  <c r="J220"/>
  <c r="M216"/>
  <c r="N213"/>
  <c r="P213" l="1"/>
  <c r="O213"/>
  <c r="L219"/>
  <c r="J221"/>
  <c r="K221"/>
  <c r="N214"/>
  <c r="P214" l="1"/>
  <c r="O214"/>
  <c r="N215"/>
  <c r="K222"/>
  <c r="L220"/>
  <c r="M219" s="1"/>
  <c r="J222"/>
  <c r="M218"/>
  <c r="P215" l="1"/>
  <c r="O215"/>
  <c r="L221"/>
  <c r="J223"/>
  <c r="K223"/>
  <c r="N216"/>
  <c r="P216" l="1"/>
  <c r="O216"/>
  <c r="N217"/>
  <c r="M220"/>
  <c r="K224"/>
  <c r="L222"/>
  <c r="J224"/>
  <c r="P217" l="1"/>
  <c r="O217"/>
  <c r="N218"/>
  <c r="L223"/>
  <c r="J225"/>
  <c r="K225"/>
  <c r="M221"/>
  <c r="P218" l="1"/>
  <c r="O218"/>
  <c r="K226"/>
  <c r="L224"/>
  <c r="J226"/>
  <c r="M222"/>
  <c r="N219"/>
  <c r="P219" l="1"/>
  <c r="O219"/>
  <c r="N220"/>
  <c r="L225"/>
  <c r="M224" s="1"/>
  <c r="J227"/>
  <c r="K227"/>
  <c r="M223"/>
  <c r="P220" l="1"/>
  <c r="O220"/>
  <c r="K228"/>
  <c r="L226"/>
  <c r="J228"/>
  <c r="N221"/>
  <c r="P221" l="1"/>
  <c r="O221"/>
  <c r="N222"/>
  <c r="L227"/>
  <c r="J229"/>
  <c r="K229"/>
  <c r="M225"/>
  <c r="P222" l="1"/>
  <c r="O222"/>
  <c r="N223"/>
  <c r="L228"/>
  <c r="J230"/>
  <c r="M226"/>
  <c r="K230"/>
  <c r="P223" l="1"/>
  <c r="O223"/>
  <c r="K231"/>
  <c r="L229"/>
  <c r="M228" s="1"/>
  <c r="J231"/>
  <c r="M227"/>
  <c r="N224"/>
  <c r="P224" l="1"/>
  <c r="O224"/>
  <c r="L230"/>
  <c r="J232"/>
  <c r="N225"/>
  <c r="K232"/>
  <c r="P225" l="1"/>
  <c r="O225"/>
  <c r="N226"/>
  <c r="M229"/>
  <c r="K233"/>
  <c r="L231"/>
  <c r="M230" s="1"/>
  <c r="J233"/>
  <c r="P226" l="1"/>
  <c r="O226"/>
  <c r="L232"/>
  <c r="M231" s="1"/>
  <c r="J234"/>
  <c r="K234"/>
  <c r="N227"/>
  <c r="P227" l="1"/>
  <c r="O227"/>
  <c r="K235"/>
  <c r="L233"/>
  <c r="J235"/>
  <c r="N228"/>
  <c r="P228" l="1"/>
  <c r="O228"/>
  <c r="N229"/>
  <c r="L234"/>
  <c r="J236"/>
  <c r="K236"/>
  <c r="M232"/>
  <c r="P229" l="1"/>
  <c r="O229"/>
  <c r="K237"/>
  <c r="L235"/>
  <c r="M234" s="1"/>
  <c r="J237"/>
  <c r="N230"/>
  <c r="M233"/>
  <c r="P230" l="1"/>
  <c r="O230"/>
  <c r="L236"/>
  <c r="M235" s="1"/>
  <c r="J238"/>
  <c r="K238"/>
  <c r="N231"/>
  <c r="P231" l="1"/>
  <c r="O231"/>
  <c r="K239"/>
  <c r="L237"/>
  <c r="J239"/>
  <c r="N232"/>
  <c r="P232" l="1"/>
  <c r="O232"/>
  <c r="N233"/>
  <c r="K240"/>
  <c r="L238"/>
  <c r="J240"/>
  <c r="M236"/>
  <c r="P233" l="1"/>
  <c r="O233"/>
  <c r="L239"/>
  <c r="J241"/>
  <c r="M237"/>
  <c r="N234"/>
  <c r="K241"/>
  <c r="P234" l="1"/>
  <c r="O234"/>
  <c r="K242"/>
  <c r="N235"/>
  <c r="L240"/>
  <c r="M239" s="1"/>
  <c r="J242"/>
  <c r="M238"/>
  <c r="P235" l="1"/>
  <c r="O235"/>
  <c r="L241"/>
  <c r="J243"/>
  <c r="N236"/>
  <c r="K243"/>
  <c r="P236" l="1"/>
  <c r="O236"/>
  <c r="K244"/>
  <c r="L242"/>
  <c r="J244"/>
  <c r="M240"/>
  <c r="N237"/>
  <c r="P237" l="1"/>
  <c r="O237"/>
  <c r="L243"/>
  <c r="M242" s="1"/>
  <c r="J245"/>
  <c r="K245"/>
  <c r="M241"/>
  <c r="N238"/>
  <c r="P238" l="1"/>
  <c r="O238"/>
  <c r="L244"/>
  <c r="J246"/>
  <c r="K246"/>
  <c r="N239"/>
  <c r="P239" l="1"/>
  <c r="O239"/>
  <c r="N240"/>
  <c r="M243"/>
  <c r="K247"/>
  <c r="L245"/>
  <c r="M244" s="1"/>
  <c r="J247"/>
  <c r="P240" l="1"/>
  <c r="O240"/>
  <c r="L246"/>
  <c r="M245" s="1"/>
  <c r="J248"/>
  <c r="N241"/>
  <c r="K248"/>
  <c r="P241" l="1"/>
  <c r="O241"/>
  <c r="L247"/>
  <c r="J249"/>
  <c r="K249"/>
  <c r="N242"/>
  <c r="P242" l="1"/>
  <c r="O242"/>
  <c r="K250"/>
  <c r="L248"/>
  <c r="J250"/>
  <c r="N243"/>
  <c r="M246"/>
  <c r="P243" l="1"/>
  <c r="O243"/>
  <c r="N244"/>
  <c r="M247"/>
  <c r="L249"/>
  <c r="J251"/>
  <c r="K251"/>
  <c r="P244" l="1"/>
  <c r="O244"/>
  <c r="N245"/>
  <c r="K252"/>
  <c r="L250"/>
  <c r="J252"/>
  <c r="M248"/>
  <c r="P245" l="1"/>
  <c r="O245"/>
  <c r="N246"/>
  <c r="L251"/>
  <c r="J253"/>
  <c r="K253"/>
  <c r="M249"/>
  <c r="P246" l="1"/>
  <c r="O246"/>
  <c r="K254"/>
  <c r="L252"/>
  <c r="J254"/>
  <c r="M250"/>
  <c r="N247"/>
  <c r="P247" l="1"/>
  <c r="O247"/>
  <c r="N248"/>
  <c r="L253"/>
  <c r="M252" s="1"/>
  <c r="J255"/>
  <c r="K255"/>
  <c r="M251"/>
  <c r="P248" l="1"/>
  <c r="O248"/>
  <c r="K256"/>
  <c r="L254"/>
  <c r="J256"/>
  <c r="N249"/>
  <c r="P249" l="1"/>
  <c r="O249"/>
  <c r="N250"/>
  <c r="L255"/>
  <c r="J257"/>
  <c r="K257"/>
  <c r="M253"/>
  <c r="P250" l="1"/>
  <c r="O250"/>
  <c r="N251"/>
  <c r="K258"/>
  <c r="L256"/>
  <c r="J258"/>
  <c r="M254"/>
  <c r="P251" l="1"/>
  <c r="O251"/>
  <c r="N252"/>
  <c r="L257"/>
  <c r="M256" s="1"/>
  <c r="J259"/>
  <c r="K259"/>
  <c r="M255"/>
  <c r="P252" l="1"/>
  <c r="O252"/>
  <c r="K260"/>
  <c r="N253"/>
  <c r="L258"/>
  <c r="M257" s="1"/>
  <c r="J260"/>
  <c r="P253" l="1"/>
  <c r="O253"/>
  <c r="L259"/>
  <c r="M258" s="1"/>
  <c r="J261"/>
  <c r="N254"/>
  <c r="K261"/>
  <c r="P254" l="1"/>
  <c r="O254"/>
  <c r="K262"/>
  <c r="L260"/>
  <c r="M259" s="1"/>
  <c r="J262"/>
  <c r="N255"/>
  <c r="P255" l="1"/>
  <c r="O255"/>
  <c r="L261"/>
  <c r="J263"/>
  <c r="N256"/>
  <c r="K263"/>
  <c r="P256" l="1"/>
  <c r="O256"/>
  <c r="N257"/>
  <c r="M260"/>
  <c r="K264"/>
  <c r="L262"/>
  <c r="J264"/>
  <c r="P257" l="1"/>
  <c r="O257"/>
  <c r="L263"/>
  <c r="J265"/>
  <c r="K265"/>
  <c r="M261"/>
  <c r="N258"/>
  <c r="P258" l="1"/>
  <c r="O258"/>
  <c r="L264"/>
  <c r="J266"/>
  <c r="M262"/>
  <c r="K266"/>
  <c r="N259"/>
  <c r="P259" l="1"/>
  <c r="O259"/>
  <c r="N260"/>
  <c r="M263"/>
  <c r="K267"/>
  <c r="L265"/>
  <c r="J267"/>
  <c r="P260" l="1"/>
  <c r="O260"/>
  <c r="L266"/>
  <c r="J268"/>
  <c r="M264"/>
  <c r="N261"/>
  <c r="K268"/>
  <c r="P261" l="1"/>
  <c r="O261"/>
  <c r="N262"/>
  <c r="K269"/>
  <c r="L267"/>
  <c r="J269"/>
  <c r="M265"/>
  <c r="P262" l="1"/>
  <c r="O262"/>
  <c r="N263"/>
  <c r="L268"/>
  <c r="J270"/>
  <c r="K270"/>
  <c r="M266"/>
  <c r="P263" l="1"/>
  <c r="O263"/>
  <c r="N264"/>
  <c r="K271"/>
  <c r="L269"/>
  <c r="J271"/>
  <c r="M267"/>
  <c r="P264" l="1"/>
  <c r="O264"/>
  <c r="L270"/>
  <c r="M269" s="1"/>
  <c r="J272"/>
  <c r="K272"/>
  <c r="M268"/>
  <c r="N265"/>
  <c r="P265" l="1"/>
  <c r="O265"/>
  <c r="K273"/>
  <c r="L271"/>
  <c r="J273"/>
  <c r="N266"/>
  <c r="P266" l="1"/>
  <c r="O266"/>
  <c r="L272"/>
  <c r="J274"/>
  <c r="K274"/>
  <c r="M270"/>
  <c r="N267"/>
  <c r="P267" l="1"/>
  <c r="O267"/>
  <c r="K275"/>
  <c r="L273"/>
  <c r="J275"/>
  <c r="M271"/>
  <c r="N268"/>
  <c r="P268" l="1"/>
  <c r="O268"/>
  <c r="N269"/>
  <c r="L274"/>
  <c r="J276"/>
  <c r="K276"/>
  <c r="M272"/>
  <c r="P269" l="1"/>
  <c r="O269"/>
  <c r="N270"/>
  <c r="K277"/>
  <c r="L275"/>
  <c r="J277"/>
  <c r="M273"/>
  <c r="P270" l="1"/>
  <c r="O270"/>
  <c r="L276"/>
  <c r="J278"/>
  <c r="K278"/>
  <c r="N271"/>
  <c r="M274"/>
  <c r="P271" l="1"/>
  <c r="O271"/>
  <c r="K279"/>
  <c r="N272"/>
  <c r="L277"/>
  <c r="J279"/>
  <c r="M275"/>
  <c r="P272" l="1"/>
  <c r="O272"/>
  <c r="L278"/>
  <c r="J280"/>
  <c r="K280"/>
  <c r="N273"/>
  <c r="M276"/>
  <c r="P273" l="1"/>
  <c r="O273"/>
  <c r="N274"/>
  <c r="K281"/>
  <c r="L279"/>
  <c r="J281"/>
  <c r="M277"/>
  <c r="P274" l="1"/>
  <c r="O274"/>
  <c r="N275"/>
  <c r="K282"/>
  <c r="L280"/>
  <c r="J282"/>
  <c r="M278"/>
  <c r="P275" l="1"/>
  <c r="O275"/>
  <c r="N276"/>
  <c r="M279"/>
  <c r="L281"/>
  <c r="J283"/>
  <c r="K283"/>
  <c r="P276" l="1"/>
  <c r="O276"/>
  <c r="N277"/>
  <c r="K284"/>
  <c r="L282"/>
  <c r="J284"/>
  <c r="M280"/>
  <c r="P277" l="1"/>
  <c r="O277"/>
  <c r="L283"/>
  <c r="J285"/>
  <c r="K285"/>
  <c r="M281"/>
  <c r="N278"/>
  <c r="P278" l="1"/>
  <c r="O278"/>
  <c r="K286"/>
  <c r="L284"/>
  <c r="J286"/>
  <c r="M282"/>
  <c r="N279"/>
  <c r="P279" l="1"/>
  <c r="O279"/>
  <c r="N280"/>
  <c r="M283"/>
  <c r="L285"/>
  <c r="J287"/>
  <c r="K287"/>
  <c r="P280" l="1"/>
  <c r="O280"/>
  <c r="K288"/>
  <c r="L286"/>
  <c r="M285" s="1"/>
  <c r="J288"/>
  <c r="M284"/>
  <c r="N281"/>
  <c r="P281" l="1"/>
  <c r="O281"/>
  <c r="L287"/>
  <c r="J289"/>
  <c r="K289"/>
  <c r="N282"/>
  <c r="P282" l="1"/>
  <c r="O282"/>
  <c r="N283"/>
  <c r="K290"/>
  <c r="L288"/>
  <c r="J290"/>
  <c r="M286"/>
  <c r="P283" l="1"/>
  <c r="O283"/>
  <c r="L289"/>
  <c r="J291"/>
  <c r="N284"/>
  <c r="M287"/>
  <c r="K291"/>
  <c r="P284" l="1"/>
  <c r="O284"/>
  <c r="K292"/>
  <c r="N285"/>
  <c r="L290"/>
  <c r="M289" s="1"/>
  <c r="J292"/>
  <c r="M288"/>
  <c r="P285" l="1"/>
  <c r="O285"/>
  <c r="K293"/>
  <c r="L291"/>
  <c r="J293"/>
  <c r="N286"/>
  <c r="P286" l="1"/>
  <c r="O286"/>
  <c r="N287"/>
  <c r="M290"/>
  <c r="L292"/>
  <c r="J294"/>
  <c r="K294"/>
  <c r="P287" l="1"/>
  <c r="O287"/>
  <c r="N288"/>
  <c r="L293"/>
  <c r="J295"/>
  <c r="M291"/>
  <c r="K295"/>
  <c r="P288" l="1"/>
  <c r="O288"/>
  <c r="K296"/>
  <c r="L294"/>
  <c r="M293" s="1"/>
  <c r="J296"/>
  <c r="M292"/>
  <c r="N289"/>
  <c r="P289" l="1"/>
  <c r="O289"/>
  <c r="N290"/>
  <c r="L295"/>
  <c r="J297"/>
  <c r="K297"/>
  <c r="P290" l="1"/>
  <c r="O290"/>
  <c r="K298"/>
  <c r="N291"/>
  <c r="L296"/>
  <c r="J298"/>
  <c r="M294"/>
  <c r="P291" l="1"/>
  <c r="O291"/>
  <c r="L297"/>
  <c r="J299"/>
  <c r="M295"/>
  <c r="N292"/>
  <c r="K299"/>
  <c r="P292" l="1"/>
  <c r="O292"/>
  <c r="N293"/>
  <c r="K300"/>
  <c r="L298"/>
  <c r="M297" s="1"/>
  <c r="J300"/>
  <c r="M296"/>
  <c r="P293" l="1"/>
  <c r="O293"/>
  <c r="N294"/>
  <c r="K301"/>
  <c r="L299"/>
  <c r="J301"/>
  <c r="P294" l="1"/>
  <c r="O294"/>
  <c r="L300"/>
  <c r="J302"/>
  <c r="K302"/>
  <c r="M298"/>
  <c r="N295"/>
  <c r="P295" l="1"/>
  <c r="O295"/>
  <c r="N296"/>
  <c r="K303"/>
  <c r="L301"/>
  <c r="J303"/>
  <c r="M299"/>
  <c r="P296" l="1"/>
  <c r="O296"/>
  <c r="N297"/>
  <c r="M300"/>
  <c r="K304"/>
  <c r="L302"/>
  <c r="M301" s="1"/>
  <c r="J304"/>
  <c r="P297" l="1"/>
  <c r="O297"/>
  <c r="N298"/>
  <c r="K305"/>
  <c r="L303"/>
  <c r="J305"/>
  <c r="P298" l="1"/>
  <c r="O298"/>
  <c r="L304"/>
  <c r="M303" s="1"/>
  <c r="J306"/>
  <c r="K306"/>
  <c r="M302"/>
  <c r="N299"/>
  <c r="P299" l="1"/>
  <c r="O299"/>
  <c r="K307"/>
  <c r="L305"/>
  <c r="N301" s="1"/>
  <c r="J307"/>
  <c r="N300"/>
  <c r="M304" l="1"/>
  <c r="P300"/>
  <c r="O300"/>
  <c r="P301"/>
  <c r="O301"/>
  <c r="L306"/>
  <c r="J308"/>
  <c r="K308"/>
  <c r="K309" l="1"/>
  <c r="N302"/>
  <c r="M305"/>
  <c r="L307"/>
  <c r="J309"/>
  <c r="L308" s="1"/>
  <c r="P302" l="1"/>
  <c r="O302"/>
  <c r="N303"/>
  <c r="N304"/>
  <c r="J310"/>
  <c r="K310"/>
  <c r="M307"/>
  <c r="M306"/>
  <c r="P303" l="1"/>
  <c r="O303"/>
  <c r="P304"/>
  <c r="O304"/>
  <c r="K311"/>
  <c r="J311"/>
  <c r="L310" s="1"/>
  <c r="L309"/>
  <c r="M308" l="1"/>
  <c r="M309"/>
  <c r="N305"/>
  <c r="J312"/>
  <c r="L311"/>
  <c r="N306"/>
  <c r="K312"/>
  <c r="P306" l="1"/>
  <c r="O306"/>
  <c r="P305"/>
  <c r="O305"/>
  <c r="K313"/>
  <c r="N307"/>
  <c r="M310"/>
  <c r="J313"/>
  <c r="L312" s="1"/>
  <c r="P307" l="1"/>
  <c r="O307"/>
  <c r="J314"/>
  <c r="L313" s="1"/>
  <c r="N309" s="1"/>
  <c r="K314"/>
  <c r="N308"/>
  <c r="M311"/>
  <c r="P309" l="1"/>
  <c r="O309"/>
  <c r="P308"/>
  <c r="O308"/>
  <c r="K315"/>
  <c r="J315"/>
  <c r="L314"/>
  <c r="N310" s="1"/>
  <c r="M312"/>
  <c r="P310" l="1"/>
  <c r="O310"/>
  <c r="K316"/>
  <c r="M313"/>
  <c r="J316"/>
  <c r="J317" l="1"/>
  <c r="L316" s="1"/>
  <c r="K317"/>
  <c r="L315"/>
  <c r="N312" l="1"/>
  <c r="N311"/>
  <c r="K318"/>
  <c r="J318"/>
  <c r="J319" s="1"/>
  <c r="J320" s="1"/>
  <c r="J321" s="1"/>
  <c r="J322" s="1"/>
  <c r="P312" l="1"/>
  <c r="O312"/>
  <c r="P311"/>
  <c r="O311"/>
  <c r="L317"/>
  <c r="I7" s="1"/>
  <c r="K319"/>
  <c r="N313" l="1"/>
  <c r="P313"/>
  <c r="I10" s="1"/>
  <c r="O313"/>
  <c r="K320"/>
  <c r="K321" l="1"/>
  <c r="K322" l="1"/>
  <c r="R36" l="1"/>
  <c r="R37"/>
  <c r="R38"/>
  <c r="S39" l="1"/>
  <c r="S40" l="1"/>
  <c r="R39"/>
  <c r="R40" l="1"/>
  <c r="S41"/>
  <c r="R41" l="1"/>
  <c r="S42"/>
  <c r="R42" l="1"/>
  <c r="S43"/>
  <c r="S44" l="1"/>
  <c r="R43"/>
  <c r="R44" l="1"/>
  <c r="S45"/>
  <c r="R45" l="1"/>
  <c r="S46"/>
  <c r="R46" l="1"/>
  <c r="S47"/>
  <c r="S48" l="1"/>
  <c r="R47"/>
  <c r="R48" l="1"/>
  <c r="S49"/>
  <c r="R49" l="1"/>
  <c r="S50"/>
  <c r="R50" l="1"/>
  <c r="S51"/>
  <c r="S52" l="1"/>
  <c r="R51"/>
  <c r="R52" l="1"/>
  <c r="S53"/>
  <c r="R53" l="1"/>
  <c r="S54"/>
  <c r="R54" l="1"/>
  <c r="S55"/>
  <c r="S56" l="1"/>
  <c r="R55"/>
  <c r="R56" l="1"/>
  <c r="S57"/>
  <c r="R57" l="1"/>
  <c r="S58"/>
  <c r="R58" l="1"/>
  <c r="S59"/>
  <c r="S60" l="1"/>
  <c r="R59"/>
  <c r="R60" l="1"/>
  <c r="S61"/>
  <c r="R61" l="1"/>
  <c r="S62"/>
  <c r="R62" l="1"/>
  <c r="S63"/>
  <c r="S64" l="1"/>
  <c r="R63"/>
  <c r="R64" l="1"/>
  <c r="S65"/>
  <c r="R65" l="1"/>
  <c r="S66"/>
  <c r="R66" l="1"/>
  <c r="S67"/>
  <c r="S68" l="1"/>
  <c r="R67"/>
  <c r="R68" l="1"/>
  <c r="S69"/>
  <c r="R69" l="1"/>
  <c r="S70"/>
  <c r="R70" l="1"/>
  <c r="S71"/>
  <c r="S72" l="1"/>
  <c r="R71"/>
  <c r="R72" l="1"/>
  <c r="S73"/>
  <c r="R73" l="1"/>
  <c r="S74"/>
  <c r="R74" l="1"/>
  <c r="S75"/>
  <c r="S76" l="1"/>
  <c r="R75"/>
  <c r="R76" l="1"/>
  <c r="S77"/>
  <c r="R77" l="1"/>
  <c r="S78"/>
  <c r="R78" l="1"/>
  <c r="S79"/>
  <c r="S80" l="1"/>
  <c r="R79"/>
  <c r="R80" l="1"/>
  <c r="S81"/>
  <c r="R81" l="1"/>
  <c r="S82"/>
  <c r="R82" l="1"/>
  <c r="S83"/>
  <c r="S84" l="1"/>
  <c r="R83"/>
  <c r="R84" l="1"/>
  <c r="S85"/>
  <c r="R85" l="1"/>
  <c r="S86"/>
  <c r="R86" l="1"/>
  <c r="S87"/>
  <c r="S88" l="1"/>
  <c r="R87"/>
  <c r="R88" l="1"/>
  <c r="S89"/>
  <c r="R89" l="1"/>
  <c r="S90"/>
  <c r="R90" l="1"/>
  <c r="S91"/>
  <c r="S92" l="1"/>
  <c r="R91"/>
  <c r="R92" l="1"/>
  <c r="S93"/>
  <c r="R93" l="1"/>
  <c r="S94"/>
  <c r="R94" l="1"/>
  <c r="S95"/>
  <c r="S96" l="1"/>
  <c r="R95"/>
  <c r="R96" l="1"/>
  <c r="S97"/>
  <c r="R97" l="1"/>
  <c r="S98"/>
  <c r="R98" l="1"/>
  <c r="S99"/>
  <c r="S100" l="1"/>
  <c r="R99"/>
  <c r="R100" l="1"/>
  <c r="S101"/>
  <c r="R101" l="1"/>
  <c r="S102"/>
  <c r="R102" l="1"/>
  <c r="S103"/>
  <c r="S104" l="1"/>
  <c r="R103"/>
  <c r="R104" l="1"/>
  <c r="S105"/>
  <c r="R105" l="1"/>
  <c r="S106"/>
  <c r="R106" l="1"/>
  <c r="S107"/>
  <c r="S108" l="1"/>
  <c r="R107"/>
  <c r="R108" l="1"/>
  <c r="S109"/>
  <c r="R109" l="1"/>
  <c r="S110"/>
  <c r="R110" l="1"/>
  <c r="S111"/>
  <c r="S112" l="1"/>
  <c r="R111"/>
  <c r="R112" l="1"/>
  <c r="S113"/>
  <c r="R113" l="1"/>
  <c r="S114"/>
  <c r="R114" l="1"/>
  <c r="S115"/>
  <c r="S116" l="1"/>
  <c r="R115"/>
  <c r="R116" l="1"/>
  <c r="S117"/>
  <c r="R117" l="1"/>
  <c r="S118"/>
  <c r="R118" l="1"/>
  <c r="S119"/>
  <c r="S120" l="1"/>
  <c r="R119"/>
  <c r="R120" l="1"/>
  <c r="S121"/>
  <c r="R121" l="1"/>
  <c r="S122"/>
  <c r="R122" l="1"/>
  <c r="S123"/>
  <c r="S124" l="1"/>
  <c r="R123"/>
  <c r="R124" l="1"/>
  <c r="S125"/>
  <c r="R125" l="1"/>
  <c r="S126"/>
  <c r="R126" l="1"/>
  <c r="S127"/>
  <c r="S128" l="1"/>
  <c r="R127"/>
  <c r="R128" l="1"/>
  <c r="S129"/>
  <c r="R129" l="1"/>
  <c r="S130"/>
  <c r="R130" l="1"/>
  <c r="S131"/>
  <c r="S132" l="1"/>
  <c r="R131"/>
  <c r="R132" l="1"/>
  <c r="S133"/>
  <c r="R133" l="1"/>
  <c r="S134"/>
  <c r="R134" l="1"/>
  <c r="S135"/>
  <c r="S136" l="1"/>
  <c r="R135"/>
  <c r="R136" l="1"/>
  <c r="S137"/>
  <c r="R137" l="1"/>
  <c r="S138"/>
  <c r="R138" l="1"/>
  <c r="S139"/>
  <c r="S140" l="1"/>
  <c r="R139"/>
  <c r="R140" l="1"/>
  <c r="S141"/>
  <c r="R141" l="1"/>
  <c r="S142"/>
  <c r="R142" l="1"/>
  <c r="S143"/>
  <c r="S144" l="1"/>
  <c r="R143"/>
  <c r="R144" l="1"/>
  <c r="S145"/>
  <c r="R145" l="1"/>
  <c r="S146"/>
  <c r="R146" l="1"/>
  <c r="S147"/>
  <c r="S148" l="1"/>
  <c r="R147"/>
  <c r="R148" l="1"/>
  <c r="S149"/>
  <c r="R149" l="1"/>
  <c r="S150"/>
  <c r="R150" l="1"/>
  <c r="S151"/>
  <c r="S152" l="1"/>
  <c r="R151"/>
  <c r="R152" l="1"/>
  <c r="S153"/>
  <c r="R153" l="1"/>
  <c r="S154"/>
  <c r="R154" l="1"/>
  <c r="S155"/>
  <c r="S156" l="1"/>
  <c r="R155"/>
  <c r="R156" l="1"/>
  <c r="S157"/>
  <c r="R157" l="1"/>
  <c r="S158"/>
  <c r="R158" l="1"/>
  <c r="S159"/>
  <c r="S160" l="1"/>
  <c r="R159"/>
  <c r="R160" l="1"/>
  <c r="S161"/>
  <c r="R161" l="1"/>
  <c r="S162"/>
  <c r="R162" l="1"/>
  <c r="S163"/>
  <c r="S164" l="1"/>
  <c r="R163"/>
  <c r="R164" l="1"/>
  <c r="S165"/>
  <c r="R165" l="1"/>
  <c r="S166"/>
  <c r="R166" l="1"/>
  <c r="S167"/>
  <c r="S168" l="1"/>
  <c r="R167"/>
  <c r="R168" l="1"/>
  <c r="S169"/>
  <c r="R169" l="1"/>
  <c r="S170"/>
  <c r="R170" l="1"/>
  <c r="V28" s="1"/>
  <c r="S171"/>
  <c r="R171" l="1"/>
  <c r="V27" s="1"/>
  <c r="S172"/>
  <c r="R172" l="1"/>
  <c r="V26" s="1"/>
  <c r="S173"/>
  <c r="R173" l="1"/>
  <c r="V25" s="1"/>
  <c r="S174"/>
  <c r="R174" l="1"/>
  <c r="V24" s="1"/>
  <c r="S175"/>
  <c r="R175" l="1"/>
  <c r="V23" s="1"/>
  <c r="S176"/>
  <c r="R176" l="1"/>
  <c r="V22" s="1"/>
  <c r="S177"/>
  <c r="R177" l="1"/>
  <c r="V21" s="1"/>
  <c r="S178"/>
  <c r="R178" l="1"/>
  <c r="V20" s="1"/>
  <c r="S179"/>
  <c r="S180" l="1"/>
  <c r="R179"/>
  <c r="R180" l="1"/>
  <c r="S181"/>
  <c r="R181" l="1"/>
  <c r="S182"/>
  <c r="R182" l="1"/>
  <c r="S183"/>
  <c r="S184" l="1"/>
  <c r="R183"/>
  <c r="R184" l="1"/>
  <c r="S185"/>
  <c r="R185" l="1"/>
  <c r="S186"/>
  <c r="R186" l="1"/>
  <c r="S187"/>
  <c r="S188" l="1"/>
  <c r="R187"/>
  <c r="R188" l="1"/>
  <c r="S189"/>
  <c r="R189" l="1"/>
  <c r="S190"/>
  <c r="R190" l="1"/>
  <c r="S191"/>
  <c r="S192" l="1"/>
  <c r="R191"/>
  <c r="R192" l="1"/>
  <c r="S193"/>
  <c r="R193" l="1"/>
  <c r="S194"/>
  <c r="R194" l="1"/>
  <c r="S195"/>
  <c r="S196" l="1"/>
  <c r="R195"/>
  <c r="R196" l="1"/>
  <c r="S197"/>
  <c r="R197" l="1"/>
  <c r="S198"/>
  <c r="R198" l="1"/>
  <c r="S199"/>
  <c r="S200" l="1"/>
  <c r="R199"/>
  <c r="R200" l="1"/>
  <c r="S201"/>
  <c r="R201" l="1"/>
  <c r="S202"/>
  <c r="R202" l="1"/>
  <c r="S203"/>
  <c r="S204" l="1"/>
  <c r="R203"/>
  <c r="R204" l="1"/>
  <c r="S205"/>
  <c r="R205" l="1"/>
  <c r="S206"/>
  <c r="R206" l="1"/>
  <c r="S207"/>
  <c r="R207" l="1"/>
  <c r="S208"/>
  <c r="R208" l="1"/>
  <c r="S209"/>
  <c r="R209" l="1"/>
  <c r="S210"/>
  <c r="R210" l="1"/>
  <c r="S211"/>
  <c r="R211" l="1"/>
  <c r="S212"/>
  <c r="R212" l="1"/>
  <c r="S213"/>
  <c r="R213" l="1"/>
  <c r="S214"/>
  <c r="R214" l="1"/>
  <c r="S215"/>
  <c r="R215" l="1"/>
  <c r="S216"/>
  <c r="R216" l="1"/>
  <c r="S217"/>
  <c r="R217" l="1"/>
  <c r="S218"/>
  <c r="R218" l="1"/>
  <c r="S219"/>
  <c r="R219" l="1"/>
  <c r="S220"/>
  <c r="R220" l="1"/>
  <c r="S221"/>
  <c r="R221" l="1"/>
  <c r="S222"/>
  <c r="R222" l="1"/>
  <c r="S223"/>
  <c r="R223" l="1"/>
  <c r="S224"/>
  <c r="R224" l="1"/>
  <c r="S225"/>
  <c r="R225" l="1"/>
  <c r="S226"/>
  <c r="R226" l="1"/>
  <c r="S227"/>
  <c r="R227" l="1"/>
  <c r="S228"/>
  <c r="R228" l="1"/>
  <c r="S229"/>
  <c r="R229" l="1"/>
  <c r="S230"/>
  <c r="R230" l="1"/>
  <c r="S231"/>
  <c r="R231" l="1"/>
  <c r="S232"/>
  <c r="R232" l="1"/>
  <c r="S233"/>
  <c r="R233" l="1"/>
  <c r="S234"/>
  <c r="R234" l="1"/>
  <c r="S235"/>
  <c r="R235" l="1"/>
  <c r="S236"/>
  <c r="R236" l="1"/>
  <c r="S237"/>
  <c r="R237" l="1"/>
  <c r="S238"/>
  <c r="R238" l="1"/>
  <c r="S239"/>
  <c r="R239" l="1"/>
  <c r="S240"/>
  <c r="R240" l="1"/>
  <c r="S241"/>
  <c r="R241" l="1"/>
  <c r="S242"/>
  <c r="R242" l="1"/>
  <c r="S243"/>
  <c r="R243" l="1"/>
  <c r="S244"/>
  <c r="R244" l="1"/>
  <c r="S245"/>
  <c r="R245" l="1"/>
  <c r="S246"/>
  <c r="R246" l="1"/>
  <c r="S247"/>
  <c r="R247" l="1"/>
  <c r="S248"/>
  <c r="R248" l="1"/>
  <c r="S249"/>
  <c r="R249" l="1"/>
  <c r="S250"/>
  <c r="R250" l="1"/>
  <c r="S251"/>
  <c r="R251" l="1"/>
  <c r="S252"/>
  <c r="R252" l="1"/>
  <c r="S253"/>
  <c r="R253" l="1"/>
  <c r="S254"/>
  <c r="R254" l="1"/>
  <c r="S255"/>
  <c r="R255" l="1"/>
  <c r="S256"/>
  <c r="R256" l="1"/>
  <c r="S257"/>
  <c r="R257" l="1"/>
  <c r="S258"/>
  <c r="R258" l="1"/>
  <c r="S259"/>
  <c r="R259" l="1"/>
  <c r="S260"/>
  <c r="R260" l="1"/>
  <c r="S261"/>
  <c r="R261" l="1"/>
  <c r="S262"/>
  <c r="R262" l="1"/>
  <c r="S263"/>
  <c r="R263" l="1"/>
  <c r="S264"/>
  <c r="R264" l="1"/>
  <c r="S265"/>
  <c r="R265" l="1"/>
  <c r="S266"/>
  <c r="R266" l="1"/>
  <c r="S267"/>
  <c r="R267" l="1"/>
  <c r="S268"/>
  <c r="R268" l="1"/>
  <c r="S269"/>
  <c r="R269" l="1"/>
  <c r="S270"/>
  <c r="R270" l="1"/>
  <c r="S271"/>
  <c r="R271" l="1"/>
  <c r="S272"/>
  <c r="R272" l="1"/>
  <c r="S273"/>
  <c r="R273" l="1"/>
  <c r="S274"/>
  <c r="R274" l="1"/>
  <c r="S275"/>
  <c r="R275" l="1"/>
  <c r="S276"/>
  <c r="R276" l="1"/>
  <c r="S277"/>
  <c r="R277" l="1"/>
  <c r="S278"/>
  <c r="R278" l="1"/>
  <c r="S279"/>
  <c r="R279" l="1"/>
  <c r="S280"/>
  <c r="R280" l="1"/>
  <c r="S281"/>
  <c r="R281" l="1"/>
  <c r="S282"/>
  <c r="R282" l="1"/>
  <c r="S283"/>
  <c r="R283" l="1"/>
  <c r="S284"/>
  <c r="R284" l="1"/>
  <c r="S285"/>
  <c r="R285" l="1"/>
  <c r="S286"/>
  <c r="R286" l="1"/>
  <c r="S287"/>
  <c r="R287" l="1"/>
  <c r="S288"/>
  <c r="R288" l="1"/>
  <c r="S289"/>
  <c r="R289" l="1"/>
  <c r="S290"/>
  <c r="R290" l="1"/>
  <c r="S291"/>
  <c r="R291" l="1"/>
  <c r="S292"/>
  <c r="R292" l="1"/>
  <c r="S293"/>
  <c r="R293" l="1"/>
  <c r="S294"/>
  <c r="R294" l="1"/>
  <c r="S295"/>
  <c r="R295" l="1"/>
  <c r="S296"/>
  <c r="R296" l="1"/>
  <c r="S297"/>
  <c r="R297" l="1"/>
  <c r="S298"/>
  <c r="R298" l="1"/>
  <c r="S299"/>
  <c r="R299" l="1"/>
  <c r="S300"/>
  <c r="R300" l="1"/>
  <c r="S301"/>
  <c r="R301" l="1"/>
  <c r="S302"/>
  <c r="R302" l="1"/>
  <c r="S303"/>
  <c r="R303" l="1"/>
  <c r="S304"/>
  <c r="R304" l="1"/>
  <c r="S305"/>
  <c r="R305" l="1"/>
  <c r="S306"/>
  <c r="R306" l="1"/>
  <c r="S307"/>
  <c r="R307" l="1"/>
  <c r="S308"/>
  <c r="R308" l="1"/>
  <c r="S309"/>
  <c r="R309" l="1"/>
  <c r="S310"/>
  <c r="V10" l="1"/>
  <c r="V46"/>
  <c r="R310"/>
  <c r="S311"/>
  <c r="V9" l="1"/>
  <c r="V45"/>
  <c r="R311"/>
  <c r="S312"/>
  <c r="V8" l="1"/>
  <c r="V44"/>
  <c r="R312"/>
  <c r="S313"/>
  <c r="V7" l="1"/>
  <c r="V43"/>
  <c r="R313"/>
  <c r="S314"/>
  <c r="V6" l="1"/>
  <c r="V42"/>
  <c r="R314"/>
  <c r="S315"/>
  <c r="V5" l="1"/>
  <c r="V41"/>
  <c r="R315"/>
  <c r="S316"/>
  <c r="V4" l="1"/>
  <c r="V40"/>
  <c r="R316"/>
  <c r="S317"/>
  <c r="V3" l="1"/>
  <c r="V39"/>
  <c r="R317"/>
  <c r="S318"/>
  <c r="V2" l="1"/>
  <c r="V38"/>
  <c r="R318"/>
  <c r="S319"/>
  <c r="R319" l="1"/>
  <c r="S320"/>
  <c r="R320" l="1"/>
  <c r="S321"/>
  <c r="S322" l="1"/>
  <c r="R322" s="1"/>
  <c r="R321"/>
</calcChain>
</file>

<file path=xl/sharedStrings.xml><?xml version="1.0" encoding="utf-8"?>
<sst xmlns="http://schemas.openxmlformats.org/spreadsheetml/2006/main" count="510" uniqueCount="377">
  <si>
    <t>del13C</t>
  </si>
  <si>
    <t>del18O</t>
  </si>
  <si>
    <t>-----------------------------------------------------------------------</t>
  </si>
  <si>
    <t xml:space="preserve">               World Data Center for Paleoclimatology, Boulder</t>
  </si>
  <si>
    <t xml:space="preserve">                                  and</t>
  </si>
  <si>
    <t xml:space="preserve">                     NOAA Paleoclimatology Program</t>
  </si>
  <si>
    <t>NOTE: PLEASE CITE ORIGINAL REFERENCE WHEN USING THIS DATA!!!!!</t>
  </si>
  <si>
    <t xml:space="preserve">LAST UPDATE: 11/2009 (Original receipt by WDC Paleo) </t>
  </si>
  <si>
    <t xml:space="preserve">CONTRIBUTOR: Dominik Fleitmann, University of Bern </t>
  </si>
  <si>
    <t xml:space="preserve">IGBP PAGES/WDCA CONTRIBUTION SERIES NUMBER: 2009-132   </t>
  </si>
  <si>
    <t xml:space="preserve">WDC PALEO CONTRIBUTION SERIES CITATION: </t>
  </si>
  <si>
    <t xml:space="preserve">Fleitmann, D., et al. 2009. </t>
  </si>
  <si>
    <t xml:space="preserve">IGBP PAGES/World Data Center for Paleoclimatology </t>
  </si>
  <si>
    <t xml:space="preserve">Data Contribution Series # 2009-132. </t>
  </si>
  <si>
    <t>NOAA/NCDC Paleoclimatology Program, Boulder CO, USA.</t>
  </si>
  <si>
    <t xml:space="preserve">ORIGINAL REFERENCE: </t>
  </si>
  <si>
    <t xml:space="preserve">Fleitmann, D., H. Cheng, S. Badertscher, R.L. Edwards, M. Mudelsee, </t>
  </si>
  <si>
    <t xml:space="preserve">Timing and climatic impact of Greenland interstadials recorded </t>
  </si>
  <si>
    <t xml:space="preserve">in stalagmites from northern Turkey.  </t>
  </si>
  <si>
    <t>Geophys. Res. Lett., 36, L19707, doi:10.1029/2009GL040050.</t>
  </si>
  <si>
    <t xml:space="preserve">ABSTRACT: </t>
  </si>
  <si>
    <t xml:space="preserve">A 50 kyr-long exceptionally well-dated and highly resolved </t>
  </si>
  <si>
    <t xml:space="preserve">stalagmite oxygen (d18O) and carbon (d13C) isotope record from </t>
  </si>
  <si>
    <t xml:space="preserve">Sofular Cave in northwestern Turkey helps to further improve </t>
  </si>
  <si>
    <t xml:space="preserve">the dating of Greenland Interstadials (GI) 1, and 3-12. </t>
  </si>
  <si>
    <t xml:space="preserve">Timing of most GI in the Sofular record is consistent </t>
  </si>
  <si>
    <t xml:space="preserve">within ±10 to 300 years with the "iconic" Hulu Cave record. </t>
  </si>
  <si>
    <t xml:space="preserve">Larger divergences (&gt;500 years) between Sofular and Hulu </t>
  </si>
  <si>
    <t xml:space="preserve">are only observed for GI 4 and 7. The Sofular record differs </t>
  </si>
  <si>
    <t xml:space="preserve">from the most recent NGRIP chronology by up to several centuries, </t>
  </si>
  <si>
    <t xml:space="preserve">whereas age offsets do not increase systematically with depth. </t>
  </si>
  <si>
    <t xml:space="preserve">The Sofular record also reveals a rapid and sensitive climate </t>
  </si>
  <si>
    <t xml:space="preserve">and ecosystem response in the eastern Mediterranean to GI, </t>
  </si>
  <si>
    <t xml:space="preserve">whereas a phase lag of ~100 years between climate and full </t>
  </si>
  <si>
    <t xml:space="preserve">ecosystem response is evident. Finally, results of spectral </t>
  </si>
  <si>
    <t xml:space="preserve">analyses of the Sofular isotope records do not support </t>
  </si>
  <si>
    <t>a 1,470-year pacing of GI.</t>
  </si>
  <si>
    <t>GEOGRAPHIC REGION: Middle East</t>
  </si>
  <si>
    <t>PERIOD OF RECORD: 50 KYrBP - present</t>
  </si>
  <si>
    <t xml:space="preserve">FUNDING SOURCES: </t>
  </si>
  <si>
    <t xml:space="preserve">Swiss National Science Foundation (grant PP002-110554/1 to D. F.), </t>
  </si>
  <si>
    <t xml:space="preserve">U.S. National Science Foundation (ESH 0502535 to R. L. E. and H. C.),  </t>
  </si>
  <si>
    <t>Gary Comer Science and Education Foundation (CP41 to R. L. E.),</t>
  </si>
  <si>
    <t xml:space="preserve">NCCR Climate (to C. C. R.), and Istanbul Technical University </t>
  </si>
  <si>
    <t>(grant ITU-BAP-32491 to O. T.).</t>
  </si>
  <si>
    <t xml:space="preserve">DESCRIPTION:  </t>
  </si>
  <si>
    <t xml:space="preserve">Sofular Cave:  41°25'N, 31°56'E, 700 m elev.  </t>
  </si>
  <si>
    <t>Sofular Cave, Turkey 50KYr Stalagmite Stable Isotope Data</t>
  </si>
  <si>
    <t xml:space="preserve">NAME OF DATA SET: </t>
  </si>
  <si>
    <t xml:space="preserve">Sofular Cave, Turkey 50KYr Stalagmite Stable Isotope Data </t>
  </si>
  <si>
    <t xml:space="preserve">Sofular Cave, Turkey 50KYr Stalagmite Stable Isotope Data. </t>
  </si>
  <si>
    <t>O.M. Göktürk, A. Fankhauser, R. Pickering, C.C. Raible, A. Matter,</t>
  </si>
  <si>
    <t xml:space="preserve">J. Kramers, and O. Tüysüz.  2009. </t>
  </si>
  <si>
    <t xml:space="preserve">Stable isotope (carbon and oxygen) of stalagmite So-1 from Sofular </t>
  </si>
  <si>
    <t xml:space="preserve">Cave, Northern Turkey. 230Th dating of stalagmite So-1 was made on </t>
  </si>
  <si>
    <t xml:space="preserve">a multi-collector inductively coupled plasma mass spectrometer </t>
  </si>
  <si>
    <t xml:space="preserve">(MC-ICP-MS, Thermo-Finnigan-Neptune) at the Minnesota Isotope </t>
  </si>
  <si>
    <t xml:space="preserve">Laboratory, University of Minnesota (auxiliary material Table A1). </t>
  </si>
  <si>
    <t xml:space="preserve">Further 230Th dating on all stalagmites was done on a Nu Instruments </t>
  </si>
  <si>
    <t xml:space="preserve">MC-ICP-MS at the Geological Institute, University of Bern. </t>
  </si>
  <si>
    <t xml:space="preserve">Stable isotope analyses were performed on a Finnigan Delta V </t>
  </si>
  <si>
    <t xml:space="preserve">Advantage mass spectrometer equipped with an automated carbonate </t>
  </si>
  <si>
    <t xml:space="preserve">preparation system (Gas Bench-II) at the Institute of Geological </t>
  </si>
  <si>
    <t xml:space="preserve">Sciences, University of Bern. Precision of d13C and d18O </t>
  </si>
  <si>
    <t xml:space="preserve">measurements is 0.06‰ and 0.07‰ (1s-error) respectively.  </t>
  </si>
  <si>
    <t>Table S1: Uranium-series ages for stalagmite So-1, measured at the Deptartment of Geology and Geophysics, University of Minnesota.</t>
  </si>
  <si>
    <t>Sample</t>
  </si>
  <si>
    <t>Depth</t>
  </si>
  <si>
    <t xml:space="preserve">238U </t>
  </si>
  <si>
    <t>err</t>
  </si>
  <si>
    <t>232Th</t>
  </si>
  <si>
    <t>230Th / 232Th</t>
  </si>
  <si>
    <t>d234U*</t>
  </si>
  <si>
    <t>230Th / 238U</t>
  </si>
  <si>
    <t>230Th Age (yr)</t>
  </si>
  <si>
    <t>230Th Age (kyr)**</t>
  </si>
  <si>
    <t>(mm)</t>
  </si>
  <si>
    <t>(ppb)</t>
  </si>
  <si>
    <t>(ppt)</t>
  </si>
  <si>
    <t>(atomic x10-6)</t>
  </si>
  <si>
    <t>(measured)</t>
  </si>
  <si>
    <t>(activity)</t>
  </si>
  <si>
    <t>(uncorrected)</t>
  </si>
  <si>
    <t>(corrected***)</t>
  </si>
  <si>
    <t>So-1-M1</t>
  </si>
  <si>
    <t>So-1-M2</t>
  </si>
  <si>
    <t>So-1-M3</t>
  </si>
  <si>
    <t>So-1-M4</t>
  </si>
  <si>
    <t>So-1-M5</t>
  </si>
  <si>
    <t>So-1-M6</t>
  </si>
  <si>
    <t>So-1-M7</t>
  </si>
  <si>
    <t>So-1-M8</t>
  </si>
  <si>
    <t>So-1-p</t>
  </si>
  <si>
    <t>So-1-1</t>
  </si>
  <si>
    <t>So-1-2</t>
  </si>
  <si>
    <t>So-1-3</t>
  </si>
  <si>
    <t>So-1-4</t>
  </si>
  <si>
    <t>So-1-a</t>
  </si>
  <si>
    <t>So-1-6</t>
  </si>
  <si>
    <t>So-1-7</t>
  </si>
  <si>
    <t>So-1-8</t>
  </si>
  <si>
    <t>So-1-b</t>
  </si>
  <si>
    <t>So-1-9</t>
  </si>
  <si>
    <t>So-1-10</t>
  </si>
  <si>
    <t>So-1-11</t>
  </si>
  <si>
    <t>SO-1-M21</t>
  </si>
  <si>
    <t>So-1-12</t>
  </si>
  <si>
    <t>SO-1-M20</t>
  </si>
  <si>
    <t>So-1-13</t>
  </si>
  <si>
    <t>So-1-c</t>
  </si>
  <si>
    <t>So-1-14</t>
  </si>
  <si>
    <t>So-1-15</t>
  </si>
  <si>
    <t>So-1-d</t>
  </si>
  <si>
    <t>So-1-16</t>
  </si>
  <si>
    <t>SO-1-M18</t>
  </si>
  <si>
    <t>So-1-17</t>
  </si>
  <si>
    <t>So-1-e</t>
  </si>
  <si>
    <t>So-1-18</t>
  </si>
  <si>
    <t>So-1-19</t>
  </si>
  <si>
    <t>So-1-f</t>
  </si>
  <si>
    <t>So-1-20</t>
  </si>
  <si>
    <t>So-1-21</t>
  </si>
  <si>
    <t>So-1-22</t>
  </si>
  <si>
    <t>So-1-g</t>
  </si>
  <si>
    <t>So-1-23</t>
  </si>
  <si>
    <t>So-1-24</t>
  </si>
  <si>
    <t>SO-1-M17</t>
  </si>
  <si>
    <t>SO-1-M16</t>
  </si>
  <si>
    <t>SO-1-M14</t>
  </si>
  <si>
    <t>SO-1-M13</t>
  </si>
  <si>
    <t>SO-1-M12</t>
  </si>
  <si>
    <t>SO-1-M11</t>
  </si>
  <si>
    <t>SO-1-M10</t>
  </si>
  <si>
    <t>SO-1-M9</t>
  </si>
  <si>
    <t xml:space="preserve">*del234U = ([234U/238U]activity - 1)x1000.  </t>
  </si>
  <si>
    <t xml:space="preserve">**B.P. stands for Before Present?where the present?is defined as the year 1950 A.D.  </t>
  </si>
  <si>
    <t xml:space="preserve">***Corrected 230Th ages assume the initial 230Th/232Th atomic ratio of 4.4 ? 2.2 x10-6.   Those are the values for a material at secular </t>
  </si>
  <si>
    <t>equilibrium, with the bulk earth 232Th/238U value of 3.8.  The errors are arbitrarily assumed to be 50%.</t>
  </si>
  <si>
    <t>**** The error is 2s error.</t>
  </si>
  <si>
    <t>Table S2: Uranium-series ages for stalagmite So-1, So-2 and O-1, measured at the Geological Institute, Bern University.</t>
  </si>
  <si>
    <t>c(Th)</t>
  </si>
  <si>
    <t>c(U)</t>
  </si>
  <si>
    <t>(234U/238U)</t>
  </si>
  <si>
    <t>(230Th/232Th)</t>
  </si>
  <si>
    <t>(230Th/234U)</t>
  </si>
  <si>
    <t>Age*</t>
  </si>
  <si>
    <t>[mm]</t>
  </si>
  <si>
    <t>[ppb]</t>
  </si>
  <si>
    <t>[kyr BP]*</t>
  </si>
  <si>
    <t>So1-5</t>
  </si>
  <si>
    <t>So1-4</t>
  </si>
  <si>
    <t>So1-3</t>
  </si>
  <si>
    <t>So1-6</t>
  </si>
  <si>
    <t>So1-64</t>
  </si>
  <si>
    <t>So1-65</t>
  </si>
  <si>
    <t>So-1-56</t>
  </si>
  <si>
    <t>So-1-58</t>
  </si>
  <si>
    <t>So-1-59</t>
  </si>
  <si>
    <t>So-1-60</t>
  </si>
  <si>
    <t>So1-22</t>
  </si>
  <si>
    <t>So1-23</t>
  </si>
  <si>
    <t>So-1-25</t>
  </si>
  <si>
    <t>So-1-34</t>
  </si>
  <si>
    <t>So-1-35</t>
  </si>
  <si>
    <t>So-1-26</t>
  </si>
  <si>
    <t>So-1-36</t>
  </si>
  <si>
    <t>So-1-38</t>
  </si>
  <si>
    <t>So-1-39</t>
  </si>
  <si>
    <t>So-1-27</t>
  </si>
  <si>
    <t>So-1-41</t>
  </si>
  <si>
    <t>So-1-28</t>
  </si>
  <si>
    <t>So-1-42</t>
  </si>
  <si>
    <t>So-1-43</t>
  </si>
  <si>
    <t>So-1-44</t>
  </si>
  <si>
    <t>So-1-30</t>
  </si>
  <si>
    <t>So-1-47</t>
  </si>
  <si>
    <t>So-1-48</t>
  </si>
  <si>
    <t>So-1-49</t>
  </si>
  <si>
    <t>So-1-31</t>
  </si>
  <si>
    <t>So-1-50</t>
  </si>
  <si>
    <t>So-1-32</t>
  </si>
  <si>
    <t>So-1-51</t>
  </si>
  <si>
    <t>So-1-62</t>
  </si>
  <si>
    <t>So-1-33</t>
  </si>
  <si>
    <t>So-1-52</t>
  </si>
  <si>
    <t>So-1-53</t>
  </si>
  <si>
    <t>So-2</t>
  </si>
  <si>
    <t>O1-5</t>
  </si>
  <si>
    <t>O1-6</t>
  </si>
  <si>
    <t>O1-7</t>
  </si>
  <si>
    <t>O1-8</t>
  </si>
  <si>
    <t>O1-9</t>
  </si>
  <si>
    <t>O-1-1</t>
  </si>
  <si>
    <t xml:space="preserve">*B.P. stands for “Before Present” where the “Present” is defined as the year 1950 A.D.  </t>
  </si>
  <si>
    <t>Yr BP (1950)</t>
  </si>
  <si>
    <t>Yr BP (2000)</t>
  </si>
  <si>
    <r>
      <rPr>
        <b/>
        <sz val="10"/>
        <rFont val="Times New Roman"/>
        <family val="1"/>
      </rPr>
      <t>Δ</t>
    </r>
    <r>
      <rPr>
        <b/>
        <sz val="10"/>
        <rFont val="Arial"/>
        <family val="2"/>
      </rPr>
      <t>t (Year)</t>
    </r>
  </si>
  <si>
    <t>ftp://ftp.ncdc.noaa.gov/pub/data/paleo/speleothem/asia/turkey/sofular2009.txt</t>
  </si>
  <si>
    <t>Data from this web-page:</t>
  </si>
  <si>
    <t>Bin Notes</t>
  </si>
  <si>
    <t>Begin Bin</t>
  </si>
  <si>
    <t>Bin Avr</t>
  </si>
  <si>
    <t>1-9 BP</t>
  </si>
  <si>
    <t>Cycles</t>
  </si>
  <si>
    <t>Δt</t>
  </si>
  <si>
    <t>Cells</t>
  </si>
  <si>
    <t>to 2.113 Ka</t>
  </si>
  <si>
    <t>Observations</t>
  </si>
  <si>
    <t>BP Observ</t>
  </si>
  <si>
    <t>KyrBP</t>
  </si>
  <si>
    <t>Inverted</t>
  </si>
  <si>
    <t>Lag (Kyr)</t>
  </si>
  <si>
    <t>10%</t>
  </si>
  <si>
    <t>172 yr bins</t>
  </si>
  <si>
    <t>172 Center</t>
  </si>
  <si>
    <t>1.546 Model</t>
  </si>
  <si>
    <t>Interpolated</t>
  </si>
  <si>
    <t>Break Here</t>
  </si>
  <si>
    <t>Actual</t>
  </si>
  <si>
    <t>from 49.718 Ka</t>
  </si>
  <si>
    <t>0.738 Ka</t>
  </si>
  <si>
    <t>28 to 313</t>
  </si>
  <si>
    <t>32 cycles</t>
  </si>
  <si>
    <t>99%</t>
  </si>
  <si>
    <t>1.546 Full Correl</t>
  </si>
  <si>
    <t>1.546 Old Correl</t>
  </si>
  <si>
    <t>1.546 New Correl</t>
  </si>
  <si>
    <t>to 24.626 Ka</t>
  </si>
  <si>
    <t>28 to 174</t>
  </si>
  <si>
    <t>from 21.189 Ka</t>
  </si>
  <si>
    <t>to 0.738 Ka</t>
  </si>
  <si>
    <t>194 to 313</t>
  </si>
  <si>
    <t>13 cycles</t>
  </si>
  <si>
    <t>16 cycles</t>
  </si>
  <si>
    <t>516 yr bins</t>
  </si>
  <si>
    <t>516 Centr</t>
  </si>
  <si>
    <t>1.55 Avr</t>
  </si>
  <si>
    <t>4.64 Avr</t>
  </si>
  <si>
    <t>4.64 Model</t>
  </si>
  <si>
    <t>4.64 Correl</t>
  </si>
  <si>
    <t>from 48.515 Ka</t>
  </si>
  <si>
    <t>13 to 103</t>
  </si>
  <si>
    <t>10 cycles</t>
  </si>
  <si>
    <t>4.64-kyr</t>
  </si>
  <si>
    <t>1.55-kyr bins</t>
  </si>
  <si>
    <t>1.55 Center</t>
  </si>
  <si>
    <t>13.9 Avr</t>
  </si>
  <si>
    <t>13.9-kyr</t>
  </si>
  <si>
    <t>13.9 Model</t>
  </si>
  <si>
    <t>13.9 Correl</t>
  </si>
  <si>
    <t>99.9%</t>
  </si>
  <si>
    <t>Indented 3</t>
  </si>
  <si>
    <t>9 to 38</t>
  </si>
  <si>
    <t>3.3 cycles</t>
  </si>
  <si>
    <t>from 47.999 Ka</t>
  </si>
  <si>
    <t>to 3.144 Ka</t>
  </si>
  <si>
    <t>Lag = -.2235</t>
  </si>
  <si>
    <t>Lead = .5575</t>
  </si>
  <si>
    <t>Lead = 0.557</t>
  </si>
  <si>
    <t xml:space="preserve">Max. Error = </t>
  </si>
  <si>
    <t>Min. Error =</t>
  </si>
  <si>
    <t>Mean Error =</t>
  </si>
  <si>
    <t>Kyr Dev</t>
  </si>
  <si>
    <t>% of Age</t>
  </si>
  <si>
    <t>Age Error</t>
  </si>
  <si>
    <t>% Error</t>
  </si>
  <si>
    <t>3-9 BP</t>
  </si>
  <si>
    <t>4.64 kyr</t>
  </si>
  <si>
    <t>3 Avr</t>
  </si>
  <si>
    <t>9 Avr</t>
  </si>
  <si>
    <t>Age</t>
  </si>
  <si>
    <t>Line</t>
  </si>
  <si>
    <t>Table E14.1.1 – Information about Turkish Climate Time-Series.</t>
  </si>
  <si>
    <t>Description</t>
  </si>
  <si>
    <t>Details for this Time-Series</t>
  </si>
  <si>
    <t>Data Source</t>
  </si>
  <si>
    <t>Brief description of the data</t>
  </si>
  <si>
    <t>Isotope data extracted from stalagmites in Sofular Cave, Turkey.</t>
  </si>
  <si>
    <t>Abbreviated reference</t>
  </si>
  <si>
    <r>
      <t xml:space="preserve">Fleitmann </t>
    </r>
    <r>
      <rPr>
        <i/>
        <sz val="11"/>
        <rFont val="Times New Roman"/>
        <family val="1"/>
      </rPr>
      <t>et al.</t>
    </r>
    <r>
      <rPr>
        <sz val="11"/>
        <rFont val="Times New Roman"/>
        <family val="1"/>
      </rPr>
      <t>, 2009</t>
    </r>
  </si>
  <si>
    <t>Details about the data source</t>
  </si>
  <si>
    <r>
      <t>NOAA’s NCDC, Data Contribution Series #</t>
    </r>
    <r>
      <rPr>
        <sz val="11"/>
        <rFont val="Times New Roman"/>
        <family val="1"/>
      </rPr>
      <t>2009-132</t>
    </r>
  </si>
  <si>
    <t>Original Time-Series</t>
  </si>
  <si>
    <t>Beginning time</t>
  </si>
  <si>
    <t>50.275 Ka</t>
  </si>
  <si>
    <t>Ending time</t>
  </si>
  <si>
    <t>Present</t>
  </si>
  <si>
    <t>No. of samples (observations)</t>
  </si>
  <si>
    <t>Estimated ages: Mean error</t>
  </si>
  <si>
    <t>255 years (1.43% of age)</t>
  </si>
  <si>
    <t>Estimated ages: Minimum error</t>
  </si>
  <si>
    <t>12 years (0.77% of age)</t>
  </si>
  <si>
    <t>Estimated ages: Maximum error</t>
  </si>
  <si>
    <t>840 years (2.91% of age)</t>
  </si>
  <si>
    <t>Table E14.2.1 – Turkish Climate: Data Preparation.</t>
  </si>
  <si>
    <t>Preparation Summary</t>
  </si>
  <si>
    <t>Test # 1</t>
  </si>
  <si>
    <t>Test # 2</t>
  </si>
  <si>
    <t>Test # 3</t>
  </si>
  <si>
    <t>Test # 4</t>
  </si>
  <si>
    <t>Data Preparation Steps</t>
  </si>
  <si>
    <t>1.55-kyr</t>
  </si>
  <si>
    <t>Bin Sizes for Histogram</t>
  </si>
  <si>
    <t>172-yr</t>
  </si>
  <si>
    <t>516-yr</t>
  </si>
  <si>
    <t>Detrending Method</t>
  </si>
  <si>
    <t>BP filter</t>
  </si>
  <si>
    <t>Band-Pass Filter Used</t>
  </si>
  <si>
    <t>1-9 cell</t>
  </si>
  <si>
    <t>Moving Avr. Indentation</t>
  </si>
  <si>
    <t>4 cell</t>
  </si>
  <si>
    <t>3 cell</t>
  </si>
  <si>
    <t>Empty Bins Interpolated</t>
  </si>
  <si>
    <t>Beginning Time of Test</t>
  </si>
  <si>
    <t>49.718 Ka</t>
  </si>
  <si>
    <t>48.515 Ka</t>
  </si>
  <si>
    <t>49.999 Ka</t>
  </si>
  <si>
    <t>Ending Time of Test</t>
  </si>
  <si>
    <t>24.626 Ka</t>
  </si>
  <si>
    <t>2.113 Ka</t>
  </si>
  <si>
    <t>3.144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</si>
  <si>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</si>
  <si>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</si>
  <si>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</si>
  <si>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</si>
  <si>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</si>
  <si>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</si>
  <si>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</si>
  <si>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</si>
  <si>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</si>
  <si>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</si>
  <si>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</si>
  <si>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</si>
  <si>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</si>
  <si>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</si>
  <si>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</si>
  <si>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</si>
  <si>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E14.3.1 – Results from Turkish Climate Tests.</t>
  </si>
  <si>
    <t>Least Squares Tests Test Preparation Steps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</si>
  <si>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</si>
  <si>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</si>
  <si>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</si>
  <si>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</si>
  <si>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1.059-kyr</t>
  </si>
  <si>
    <t>1.970-kyr</t>
  </si>
  <si>
    <t>4.674-kyr</t>
  </si>
  <si>
    <t>13.70-kyr</t>
  </si>
  <si>
    <t>p-value</t>
  </si>
  <si>
    <t>Secondary Wavelength</t>
  </si>
  <si>
    <t>1.494-kyr</t>
  </si>
  <si>
    <t>1.511-kyr</t>
  </si>
  <si>
    <t>Smoothed Periodogram</t>
  </si>
  <si>
    <t>1.055-kyr</t>
  </si>
  <si>
    <t>1.580-kyr</t>
  </si>
  <si>
    <t>4.751-kyr</t>
  </si>
  <si>
    <t>20.94-kyr</t>
  </si>
  <si>
    <t>Confidence Level</t>
  </si>
  <si>
    <t>1.525-kyr</t>
  </si>
  <si>
    <t>Correlation &amp; Lag Tests</t>
  </si>
  <si>
    <t>Correlation with lag</t>
  </si>
  <si>
    <t xml:space="preserve">Offset used with Model </t>
  </si>
  <si>
    <t>+577-yr</t>
  </si>
  <si>
    <t>-1.15-kyr</t>
  </si>
  <si>
    <t>-3.13-kyr</t>
  </si>
  <si>
    <t>Input data</t>
  </si>
  <si>
    <t>used in</t>
  </si>
  <si>
    <t>periodogram</t>
  </si>
  <si>
    <t>scripts.</t>
  </si>
  <si>
    <t>File Name</t>
  </si>
  <si>
    <t>Turkey_a_1-kyr_Full.txt</t>
  </si>
  <si>
    <t>Turkey_b_1-kyr_Old.txt</t>
  </si>
  <si>
    <t>Turkey_c_5-kyr.txt</t>
  </si>
  <si>
    <t>Turkey_d_14-kyr.txt</t>
  </si>
  <si>
    <t>Periodogram for 1.55-kyr test (All data)</t>
  </si>
  <si>
    <t>Periodogram for 4.64-kyr test</t>
  </si>
  <si>
    <t>Periodogram for 13.9-kyr test</t>
  </si>
  <si>
    <t>Periodogram for 1.55-kyr test (Older data)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</si>
</sst>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#,##0.0"/>
  </numFmts>
  <fonts count="42">
    <font>
      <sz val="10"/>
      <name val="Arial"/>
    </font>
    <font>
      <sz val="8"/>
      <name val="Arial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ourier New"/>
      <family val="2"/>
    </font>
    <font>
      <b/>
      <sz val="11"/>
      <color theme="1"/>
      <name val="Calibri"/>
      <family val="2"/>
      <scheme val="minor"/>
    </font>
    <font>
      <sz val="9"/>
      <name val="Geneva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name val="Geneva"/>
    </font>
    <font>
      <sz val="10"/>
      <name val="Geneva"/>
    </font>
    <font>
      <sz val="12"/>
      <name val="宋体"/>
    </font>
    <font>
      <sz val="10"/>
      <name val="Helv"/>
    </font>
    <font>
      <sz val="10"/>
      <name val="Helvetica-Narrow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37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6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7" fillId="0" borderId="0"/>
    <xf numFmtId="0" fontId="7" fillId="8" borderId="8" applyNumberFormat="0" applyFont="0" applyAlignment="0" applyProtection="0"/>
    <xf numFmtId="0" fontId="7" fillId="0" borderId="0"/>
    <xf numFmtId="0" fontId="7" fillId="8" borderId="8" applyNumberFormat="0" applyFont="0" applyAlignment="0" applyProtection="0"/>
    <xf numFmtId="0" fontId="9" fillId="0" borderId="0"/>
    <xf numFmtId="0" fontId="9" fillId="0" borderId="0"/>
    <xf numFmtId="0" fontId="2" fillId="0" borderId="0"/>
    <xf numFmtId="0" fontId="2" fillId="0" borderId="0"/>
    <xf numFmtId="0" fontId="29" fillId="0" borderId="0"/>
    <xf numFmtId="0" fontId="27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6" fillId="0" borderId="0"/>
    <xf numFmtId="0" fontId="27" fillId="0" borderId="0"/>
    <xf numFmtId="0" fontId="9" fillId="0" borderId="0"/>
    <xf numFmtId="0" fontId="2" fillId="0" borderId="0"/>
    <xf numFmtId="0" fontId="31" fillId="0" borderId="0"/>
    <xf numFmtId="0" fontId="2" fillId="0" borderId="0"/>
    <xf numFmtId="0" fontId="9" fillId="0" borderId="0"/>
    <xf numFmtId="0" fontId="28" fillId="0" borderId="0"/>
    <xf numFmtId="0" fontId="2" fillId="0" borderId="0"/>
    <xf numFmtId="0" fontId="9" fillId="0" borderId="0"/>
    <xf numFmtId="0" fontId="7" fillId="0" borderId="0"/>
    <xf numFmtId="0" fontId="30" fillId="0" borderId="0"/>
    <xf numFmtId="0" fontId="7" fillId="0" borderId="0"/>
    <xf numFmtId="0" fontId="9" fillId="0" borderId="0"/>
    <xf numFmtId="0" fontId="2" fillId="0" borderId="0"/>
    <xf numFmtId="0" fontId="9" fillId="0" borderId="0"/>
    <xf numFmtId="0" fontId="7" fillId="0" borderId="0"/>
    <xf numFmtId="0" fontId="9" fillId="0" borderId="0"/>
    <xf numFmtId="0" fontId="2" fillId="0" borderId="0"/>
    <xf numFmtId="0" fontId="7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2" fillId="0" borderId="0"/>
    <xf numFmtId="0" fontId="7" fillId="0" borderId="0"/>
    <xf numFmtId="0" fontId="9" fillId="0" borderId="0"/>
    <xf numFmtId="0" fontId="2" fillId="0" borderId="0"/>
    <xf numFmtId="0" fontId="9" fillId="0" borderId="0"/>
  </cellStyleXfs>
  <cellXfs count="10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6" fontId="4" fillId="33" borderId="0" xfId="0" applyNumberFormat="1" applyFont="1" applyFill="1" applyAlignment="1">
      <alignment horizontal="right"/>
    </xf>
    <xf numFmtId="166" fontId="2" fillId="33" borderId="0" xfId="0" applyNumberFormat="1" applyFont="1" applyFill="1" applyAlignment="1">
      <alignment horizontal="right"/>
    </xf>
    <xf numFmtId="166" fontId="0" fillId="33" borderId="0" xfId="0" applyNumberFormat="1" applyFill="1" applyAlignment="1">
      <alignment horizontal="right"/>
    </xf>
    <xf numFmtId="0" fontId="4" fillId="33" borderId="0" xfId="0" applyFont="1" applyFill="1" applyAlignment="1">
      <alignment horizontal="right"/>
    </xf>
    <xf numFmtId="0" fontId="0" fillId="33" borderId="0" xfId="0" applyFill="1" applyAlignment="1">
      <alignment horizontal="right"/>
    </xf>
    <xf numFmtId="0" fontId="6" fillId="0" borderId="0" xfId="2"/>
    <xf numFmtId="0" fontId="7" fillId="33" borderId="0" xfId="44" applyFill="1"/>
    <xf numFmtId="165" fontId="25" fillId="0" borderId="0" xfId="2" applyNumberFormat="1" applyFont="1" applyAlignment="1">
      <alignment horizontal="right"/>
    </xf>
    <xf numFmtId="165" fontId="8" fillId="0" borderId="0" xfId="2" applyNumberFormat="1" applyFont="1" applyAlignment="1">
      <alignment horizontal="right"/>
    </xf>
    <xf numFmtId="10" fontId="8" fillId="0" borderId="0" xfId="2" applyNumberFormat="1" applyFont="1" applyAlignment="1">
      <alignment horizontal="right"/>
    </xf>
    <xf numFmtId="165" fontId="6" fillId="0" borderId="0" xfId="2" applyNumberFormat="1" applyAlignment="1">
      <alignment horizontal="right"/>
    </xf>
    <xf numFmtId="10" fontId="0" fillId="0" borderId="0" xfId="0" applyNumberFormat="1"/>
    <xf numFmtId="164" fontId="26" fillId="0" borderId="0" xfId="63" applyNumberFormat="1" applyFont="1" applyFill="1"/>
    <xf numFmtId="164" fontId="5" fillId="0" borderId="0" xfId="63" applyNumberFormat="1" applyFont="1" applyFill="1"/>
    <xf numFmtId="0" fontId="2" fillId="0" borderId="0" xfId="46" applyAlignment="1">
      <alignment horizontal="left"/>
    </xf>
    <xf numFmtId="165" fontId="33" fillId="0" borderId="0" xfId="63" applyNumberFormat="1" applyFont="1" applyFill="1" applyAlignment="1">
      <alignment horizontal="right"/>
    </xf>
    <xf numFmtId="165" fontId="32" fillId="0" borderId="0" xfId="47" applyNumberFormat="1" applyFont="1"/>
    <xf numFmtId="165" fontId="33" fillId="0" borderId="0" xfId="47" applyNumberFormat="1" applyFont="1"/>
    <xf numFmtId="165" fontId="5" fillId="0" borderId="0" xfId="63" applyNumberFormat="1" applyFont="1" applyFill="1" applyAlignment="1">
      <alignment horizontal="right"/>
    </xf>
    <xf numFmtId="0" fontId="5" fillId="0" borderId="0" xfId="46" applyFont="1"/>
    <xf numFmtId="10" fontId="4" fillId="0" borderId="0" xfId="0" quotePrefix="1" applyNumberFormat="1" applyFont="1"/>
    <xf numFmtId="10" fontId="2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0" fontId="2" fillId="0" borderId="0" xfId="46"/>
    <xf numFmtId="0" fontId="26" fillId="33" borderId="0" xfId="47" applyFont="1" applyFill="1"/>
    <xf numFmtId="165" fontId="5" fillId="0" borderId="0" xfId="47" applyNumberFormat="1" applyFont="1" applyAlignment="1">
      <alignment horizontal="center"/>
    </xf>
    <xf numFmtId="165" fontId="26" fillId="0" borderId="0" xfId="47" applyNumberFormat="1" applyFont="1"/>
    <xf numFmtId="2" fontId="26" fillId="33" borderId="0" xfId="47" applyNumberFormat="1" applyFont="1" applyFill="1" applyAlignment="1">
      <alignment horizontal="center"/>
    </xf>
    <xf numFmtId="2" fontId="5" fillId="33" borderId="0" xfId="47" applyNumberFormat="1" applyFont="1" applyFill="1" applyAlignment="1">
      <alignment horizontal="center"/>
    </xf>
    <xf numFmtId="0" fontId="26" fillId="0" borderId="0" xfId="71" applyFont="1" applyFill="1"/>
    <xf numFmtId="0" fontId="5" fillId="0" borderId="0" xfId="71" applyFont="1" applyFill="1"/>
    <xf numFmtId="0" fontId="26" fillId="0" borderId="0" xfId="71" applyFont="1" applyFill="1" applyAlignment="1">
      <alignment horizontal="left"/>
    </xf>
    <xf numFmtId="1" fontId="26" fillId="0" borderId="0" xfId="71" applyNumberFormat="1" applyFont="1" applyFill="1" applyAlignment="1">
      <alignment horizontal="left"/>
    </xf>
    <xf numFmtId="165" fontId="26" fillId="0" borderId="0" xfId="63" applyNumberFormat="1" applyFont="1" applyFill="1"/>
    <xf numFmtId="165" fontId="5" fillId="0" borderId="0" xfId="63" applyNumberFormat="1" applyFont="1" applyFill="1"/>
    <xf numFmtId="0" fontId="26" fillId="0" borderId="0" xfId="47" applyFont="1" applyFill="1"/>
    <xf numFmtId="1" fontId="5" fillId="0" borderId="0" xfId="63" applyNumberFormat="1" applyFont="1" applyFill="1" applyAlignment="1">
      <alignment horizontal="center"/>
    </xf>
    <xf numFmtId="1" fontId="26" fillId="0" borderId="0" xfId="63" applyNumberFormat="1" applyFont="1" applyFill="1" applyAlignment="1">
      <alignment horizontal="center"/>
    </xf>
    <xf numFmtId="165" fontId="26" fillId="0" borderId="0" xfId="63" applyNumberFormat="1" applyFont="1" applyFill="1" applyAlignment="1">
      <alignment horizontal="right"/>
    </xf>
    <xf numFmtId="165" fontId="26" fillId="0" borderId="0" xfId="63" quotePrefix="1" applyNumberFormat="1" applyFont="1" applyFill="1" applyAlignment="1">
      <alignment horizontal="right"/>
    </xf>
    <xf numFmtId="1" fontId="33" fillId="0" borderId="0" xfId="63" applyNumberFormat="1" applyFont="1" applyFill="1" applyAlignment="1">
      <alignment horizontal="center"/>
    </xf>
    <xf numFmtId="165" fontId="5" fillId="0" borderId="0" xfId="47" applyNumberFormat="1" applyFont="1"/>
    <xf numFmtId="0" fontId="26" fillId="0" borderId="0" xfId="0" applyFont="1"/>
    <xf numFmtId="165" fontId="26" fillId="0" borderId="0" xfId="0" applyNumberFormat="1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26" fillId="0" borderId="0" xfId="0" applyNumberFormat="1" applyFont="1"/>
    <xf numFmtId="0" fontId="35" fillId="0" borderId="0" xfId="0" applyFont="1" applyAlignment="1">
      <alignment horizontal="justify"/>
    </xf>
    <xf numFmtId="0" fontId="37" fillId="0" borderId="10" xfId="0" applyFont="1" applyBorder="1"/>
    <xf numFmtId="0" fontId="37" fillId="0" borderId="11" xfId="0" applyFont="1" applyBorder="1"/>
    <xf numFmtId="0" fontId="37" fillId="34" borderId="12" xfId="0" applyFont="1" applyFill="1" applyBorder="1"/>
    <xf numFmtId="0" fontId="34" fillId="34" borderId="13" xfId="0" applyFont="1" applyFill="1" applyBorder="1"/>
    <xf numFmtId="0" fontId="37" fillId="34" borderId="13" xfId="0" applyFont="1" applyFill="1" applyBorder="1"/>
    <xf numFmtId="0" fontId="37" fillId="0" borderId="12" xfId="0" applyFont="1" applyBorder="1"/>
    <xf numFmtId="0" fontId="34" fillId="0" borderId="13" xfId="0" applyFont="1" applyBorder="1"/>
    <xf numFmtId="0" fontId="38" fillId="0" borderId="12" xfId="0" applyFont="1" applyBorder="1"/>
    <xf numFmtId="0" fontId="38" fillId="0" borderId="13" xfId="0" applyFont="1" applyBorder="1"/>
    <xf numFmtId="0" fontId="35" fillId="0" borderId="13" xfId="0" applyFont="1" applyBorder="1"/>
    <xf numFmtId="0" fontId="38" fillId="34" borderId="12" xfId="0" applyFont="1" applyFill="1" applyBorder="1"/>
    <xf numFmtId="0" fontId="38" fillId="34" borderId="13" xfId="0" applyFont="1" applyFill="1" applyBorder="1"/>
    <xf numFmtId="0" fontId="38" fillId="0" borderId="14" xfId="0" applyFont="1" applyBorder="1"/>
    <xf numFmtId="0" fontId="38" fillId="0" borderId="15" xfId="0" applyFont="1" applyBorder="1"/>
    <xf numFmtId="3" fontId="38" fillId="0" borderId="13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0" fontId="37" fillId="0" borderId="16" xfId="0" applyFont="1" applyBorder="1" applyAlignment="1">
      <alignment horizontal="right"/>
    </xf>
    <xf numFmtId="0" fontId="37" fillId="0" borderId="16" xfId="0" applyFont="1" applyBorder="1" applyAlignment="1">
      <alignment horizontal="right" vertical="top" wrapText="1"/>
    </xf>
    <xf numFmtId="0" fontId="34" fillId="0" borderId="11" xfId="0" applyFont="1" applyBorder="1"/>
    <xf numFmtId="0" fontId="34" fillId="34" borderId="17" xfId="0" applyFont="1" applyFill="1" applyBorder="1"/>
    <xf numFmtId="0" fontId="37" fillId="34" borderId="17" xfId="0" applyFont="1" applyFill="1" applyBorder="1" applyAlignment="1">
      <alignment vertical="top" wrapText="1"/>
    </xf>
    <xf numFmtId="0" fontId="37" fillId="34" borderId="17" xfId="0" applyFont="1" applyFill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vertical="top" wrapText="1"/>
    </xf>
    <xf numFmtId="0" fontId="38" fillId="0" borderId="17" xfId="0" applyFont="1" applyBorder="1" applyAlignment="1">
      <alignment horizontal="right"/>
    </xf>
    <xf numFmtId="0" fontId="38" fillId="0" borderId="17" xfId="0" applyFont="1" applyBorder="1" applyAlignment="1">
      <alignment horizontal="right" wrapText="1"/>
    </xf>
    <xf numFmtId="0" fontId="38" fillId="34" borderId="17" xfId="0" applyFont="1" applyFill="1" applyBorder="1" applyAlignment="1">
      <alignment horizontal="right" vertical="top" wrapText="1"/>
    </xf>
    <xf numFmtId="0" fontId="38" fillId="0" borderId="17" xfId="0" applyFont="1" applyBorder="1" applyAlignment="1">
      <alignment horizontal="right" vertical="top" wrapText="1"/>
    </xf>
    <xf numFmtId="0" fontId="38" fillId="0" borderId="18" xfId="0" applyFont="1" applyBorder="1" applyAlignment="1">
      <alignment horizontal="right"/>
    </xf>
    <xf numFmtId="0" fontId="38" fillId="0" borderId="18" xfId="0" applyFont="1" applyBorder="1" applyAlignment="1">
      <alignment horizontal="right" vertical="top" wrapText="1"/>
    </xf>
    <xf numFmtId="0" fontId="34" fillId="0" borderId="15" xfId="0" applyFont="1" applyBorder="1"/>
    <xf numFmtId="9" fontId="38" fillId="0" borderId="17" xfId="0" applyNumberFormat="1" applyFont="1" applyBorder="1" applyAlignment="1">
      <alignment horizontal="right"/>
    </xf>
    <xf numFmtId="10" fontId="38" fillId="0" borderId="17" xfId="0" applyNumberFormat="1" applyFont="1" applyBorder="1" applyAlignment="1">
      <alignment horizontal="right" vertical="top" wrapText="1"/>
    </xf>
    <xf numFmtId="0" fontId="34" fillId="0" borderId="17" xfId="0" applyFont="1" applyBorder="1"/>
    <xf numFmtId="0" fontId="38" fillId="34" borderId="17" xfId="0" applyFont="1" applyFill="1" applyBorder="1" applyAlignment="1">
      <alignment horizontal="right" wrapText="1"/>
    </xf>
    <xf numFmtId="10" fontId="38" fillId="0" borderId="17" xfId="0" applyNumberFormat="1" applyFont="1" applyBorder="1" applyAlignment="1">
      <alignment horizontal="right" wrapText="1"/>
    </xf>
    <xf numFmtId="9" fontId="38" fillId="0" borderId="17" xfId="0" applyNumberFormat="1" applyFont="1" applyBorder="1" applyAlignment="1">
      <alignment horizontal="right" wrapText="1"/>
    </xf>
    <xf numFmtId="0" fontId="35" fillId="0" borderId="17" xfId="0" applyFont="1" applyBorder="1" applyAlignment="1">
      <alignment horizontal="right" vertical="top"/>
    </xf>
    <xf numFmtId="0" fontId="35" fillId="0" borderId="17" xfId="0" applyFont="1" applyBorder="1" applyAlignment="1">
      <alignment horizontal="right" vertical="top" wrapText="1"/>
    </xf>
    <xf numFmtId="0" fontId="38" fillId="0" borderId="18" xfId="0" applyFont="1" applyBorder="1" applyAlignment="1">
      <alignment horizontal="right" wrapText="1"/>
    </xf>
    <xf numFmtId="0" fontId="5" fillId="0" borderId="0" xfId="0" applyFont="1"/>
    <xf numFmtId="165" fontId="5" fillId="0" borderId="0" xfId="0" applyNumberFormat="1" applyFont="1"/>
    <xf numFmtId="0" fontId="41" fillId="0" borderId="0" xfId="0" applyFont="1"/>
  </cellXfs>
  <cellStyles count="137">
    <cellStyle name="20% - Accent1 2" xfId="21"/>
    <cellStyle name="20% - Accent1 3" xfId="108"/>
    <cellStyle name="20% - Accent2 2" xfId="25"/>
    <cellStyle name="20% - Accent2 3" xfId="112"/>
    <cellStyle name="20% - Accent3 2" xfId="29"/>
    <cellStyle name="20% - Accent3 3" xfId="116"/>
    <cellStyle name="20% - Accent4 2" xfId="33"/>
    <cellStyle name="20% - Accent4 3" xfId="120"/>
    <cellStyle name="20% - Accent5 2" xfId="37"/>
    <cellStyle name="20% - Accent5 3" xfId="124"/>
    <cellStyle name="20% - Accent6 2" xfId="41"/>
    <cellStyle name="20% - Accent6 3" xfId="128"/>
    <cellStyle name="40% - Accent1 2" xfId="22"/>
    <cellStyle name="40% - Accent1 3" xfId="109"/>
    <cellStyle name="40% - Accent2 2" xfId="26"/>
    <cellStyle name="40% - Accent2 3" xfId="113"/>
    <cellStyle name="40% - Accent3 2" xfId="30"/>
    <cellStyle name="40% - Accent3 3" xfId="117"/>
    <cellStyle name="40% - Accent4 2" xfId="34"/>
    <cellStyle name="40% - Accent4 3" xfId="121"/>
    <cellStyle name="40% - Accent5 2" xfId="38"/>
    <cellStyle name="40% - Accent5 3" xfId="125"/>
    <cellStyle name="40% - Accent6 2" xfId="42"/>
    <cellStyle name="40% - Accent6 3" xfId="129"/>
    <cellStyle name="60% - Accent1 2" xfId="23"/>
    <cellStyle name="60% - Accent1 3" xfId="110"/>
    <cellStyle name="60% - Accent2 2" xfId="27"/>
    <cellStyle name="60% - Accent2 3" xfId="114"/>
    <cellStyle name="60% - Accent3 2" xfId="31"/>
    <cellStyle name="60% - Accent3 3" xfId="118"/>
    <cellStyle name="60% - Accent4 2" xfId="35"/>
    <cellStyle name="60% - Accent4 3" xfId="122"/>
    <cellStyle name="60% - Accent5 2" xfId="39"/>
    <cellStyle name="60% - Accent5 3" xfId="126"/>
    <cellStyle name="60% - Accent6 2" xfId="43"/>
    <cellStyle name="60% - Accent6 3" xfId="130"/>
    <cellStyle name="Accent1 2" xfId="20"/>
    <cellStyle name="Accent1 3" xfId="107"/>
    <cellStyle name="Accent2 2" xfId="24"/>
    <cellStyle name="Accent2 3" xfId="111"/>
    <cellStyle name="Accent3 2" xfId="28"/>
    <cellStyle name="Accent3 3" xfId="115"/>
    <cellStyle name="Accent4 2" xfId="32"/>
    <cellStyle name="Accent4 3" xfId="119"/>
    <cellStyle name="Accent5 2" xfId="36"/>
    <cellStyle name="Accent5 3" xfId="123"/>
    <cellStyle name="Accent6 2" xfId="40"/>
    <cellStyle name="Accent6 3" xfId="127"/>
    <cellStyle name="Bad 2" xfId="10"/>
    <cellStyle name="Bad 3" xfId="97"/>
    <cellStyle name="Calculation 2" xfId="14"/>
    <cellStyle name="Calculation 3" xfId="101"/>
    <cellStyle name="Check Cell 2" xfId="16"/>
    <cellStyle name="Check Cell 3" xfId="103"/>
    <cellStyle name="Explanatory Text 2" xfId="18"/>
    <cellStyle name="Explanatory Text 3" xfId="105"/>
    <cellStyle name="Good 2" xfId="9"/>
    <cellStyle name="Good 3" xfId="96"/>
    <cellStyle name="Heading 1 2" xfId="5"/>
    <cellStyle name="Heading 1 3" xfId="92"/>
    <cellStyle name="Heading 2 2" xfId="6"/>
    <cellStyle name="Heading 2 3" xfId="93"/>
    <cellStyle name="Heading 3 2" xfId="7"/>
    <cellStyle name="Heading 3 3" xfId="94"/>
    <cellStyle name="Heading 4 2" xfId="8"/>
    <cellStyle name="Heading 4 3" xfId="95"/>
    <cellStyle name="Input 2" xfId="12"/>
    <cellStyle name="Input 3" xfId="99"/>
    <cellStyle name="Linked Cell 2" xfId="15"/>
    <cellStyle name="Linked Cell 3" xfId="102"/>
    <cellStyle name="Neutral 2" xfId="11"/>
    <cellStyle name="Neutral 3" xfId="98"/>
    <cellStyle name="Normal" xfId="0" builtinId="0"/>
    <cellStyle name="Normal 2" xfId="2"/>
    <cellStyle name="Normal 2 2" xfId="44"/>
    <cellStyle name="Normal 2 2 2" xfId="3"/>
    <cellStyle name="Normal 2 2 2 2" xfId="52"/>
    <cellStyle name="Normal 2 2 2 2 2" xfId="54"/>
    <cellStyle name="Normal 2 2 2 2 2 2" xfId="59"/>
    <cellStyle name="Normal 2 2 2 2 2 2 2" xfId="64"/>
    <cellStyle name="Normal 2 2 2 2 2 2 2 2" xfId="66"/>
    <cellStyle name="Normal 2 2 2 2 2 2 2 3" xfId="136"/>
    <cellStyle name="Normal 2 2 2 2 2 2 3" xfId="135"/>
    <cellStyle name="Normal 2 2 2 2 2 3" xfId="90"/>
    <cellStyle name="Normal 2 2 2 2 2 4" xfId="85"/>
    <cellStyle name="Normal 2 2 2 2 2 5" xfId="134"/>
    <cellStyle name="Normal 2 2 2 2 3" xfId="83"/>
    <cellStyle name="Normal 2 2 2 2 4" xfId="89"/>
    <cellStyle name="Normal 2 2 2 2 5" xfId="49"/>
    <cellStyle name="Normal 2 2 2 2 6" xfId="133"/>
    <cellStyle name="Normal 2 2 2 3" xfId="74"/>
    <cellStyle name="Normal 2 2 2 4" xfId="82"/>
    <cellStyle name="Normal 2 2 2 5" xfId="88"/>
    <cellStyle name="Normal 2 2 2 6" xfId="51"/>
    <cellStyle name="Normal 2 2 2 7" xfId="132"/>
    <cellStyle name="Normal 2 2 3" xfId="73"/>
    <cellStyle name="Normal 2 2 4" xfId="81"/>
    <cellStyle name="Normal 2 2 5" xfId="87"/>
    <cellStyle name="Normal 2 2 6" xfId="84"/>
    <cellStyle name="Normal 2 2 7" xfId="91"/>
    <cellStyle name="Normal 2 3" xfId="45"/>
    <cellStyle name="Normal 2 3 2" xfId="60"/>
    <cellStyle name="Normal 2 3 2 2" xfId="63"/>
    <cellStyle name="Normal 2 4" xfId="72"/>
    <cellStyle name="Normal 2 5" xfId="80"/>
    <cellStyle name="Normal 2 6" xfId="86"/>
    <cellStyle name="Normal 2 7" xfId="50"/>
    <cellStyle name="Normal 2 8" xfId="131"/>
    <cellStyle name="Normal 3" xfId="4"/>
    <cellStyle name="Normal 3 2" xfId="46"/>
    <cellStyle name="Normal 3 2 2" xfId="56"/>
    <cellStyle name="Normal 3 2 2 2" xfId="58"/>
    <cellStyle name="Normal 3 2 2 2 2" xfId="65"/>
    <cellStyle name="Normal 3 2 2 2 2 2" xfId="67"/>
    <cellStyle name="Normal 3 2 2 3" xfId="77"/>
    <cellStyle name="Normal 3 2 3" xfId="70"/>
    <cellStyle name="Normal 3 2 4" xfId="76"/>
    <cellStyle name="Normal 3 3" xfId="61"/>
    <cellStyle name="Normal 3 4" xfId="75"/>
    <cellStyle name="Normal 4" xfId="53"/>
    <cellStyle name="Normal 4 2" xfId="62"/>
    <cellStyle name="Normal 4 2 2" xfId="69"/>
    <cellStyle name="Normal 4 3" xfId="78"/>
    <cellStyle name="Normal 5" xfId="68"/>
    <cellStyle name="Normal 6" xfId="71"/>
    <cellStyle name="Normal 7" xfId="47"/>
    <cellStyle name="Normal 8" xfId="48"/>
    <cellStyle name="Note 2" xfId="55"/>
    <cellStyle name="Note 3" xfId="57"/>
    <cellStyle name="Output 2" xfId="13"/>
    <cellStyle name="Output 3" xfId="100"/>
    <cellStyle name="Standard_I1-BE-WA" xfId="79"/>
    <cellStyle name="Title" xfId="1" builtinId="15" customBuiltin="1"/>
    <cellStyle name="Total 2" xfId="19"/>
    <cellStyle name="Total 3" xfId="106"/>
    <cellStyle name="Warning Text 2" xfId="17"/>
    <cellStyle name="Warning Text 3" xfId="1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650509351567109"/>
          <c:y val="0.14778276187359221"/>
          <c:w val="0.84543047998828469"/>
          <c:h val="0.65702224874702397"/>
        </c:manualLayout>
      </c:layout>
      <c:scatterChart>
        <c:scatterStyle val="lineMarker"/>
        <c:ser>
          <c:idx val="0"/>
          <c:order val="0"/>
          <c:tx>
            <c:v>Turkey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Data!$K$2:$K$3977</c:f>
              <c:numCache>
                <c:formatCode>0.000</c:formatCode>
                <c:ptCount val="3976"/>
                <c:pt idx="0">
                  <c:v>-54.186002799999997</c:v>
                </c:pt>
                <c:pt idx="1">
                  <c:v>-54.01414447184866</c:v>
                </c:pt>
                <c:pt idx="2">
                  <c:v>-53.842286143697322</c:v>
                </c:pt>
                <c:pt idx="3">
                  <c:v>-53.670427815545985</c:v>
                </c:pt>
                <c:pt idx="4">
                  <c:v>-53.498569487394647</c:v>
                </c:pt>
                <c:pt idx="5">
                  <c:v>-53.32671115924331</c:v>
                </c:pt>
                <c:pt idx="6">
                  <c:v>-53.154852831091972</c:v>
                </c:pt>
                <c:pt idx="7">
                  <c:v>-52.982994502940635</c:v>
                </c:pt>
                <c:pt idx="8">
                  <c:v>-52.811136174789297</c:v>
                </c:pt>
                <c:pt idx="9">
                  <c:v>-52.63927784663796</c:v>
                </c:pt>
                <c:pt idx="10">
                  <c:v>-52.467419518486622</c:v>
                </c:pt>
                <c:pt idx="11">
                  <c:v>-52.295561190335285</c:v>
                </c:pt>
                <c:pt idx="12">
                  <c:v>-52.123702862183947</c:v>
                </c:pt>
                <c:pt idx="13">
                  <c:v>-51.95184453403261</c:v>
                </c:pt>
                <c:pt idx="14">
                  <c:v>-51.779986205881272</c:v>
                </c:pt>
                <c:pt idx="15">
                  <c:v>-51.608127877729935</c:v>
                </c:pt>
                <c:pt idx="16">
                  <c:v>-51.436269549578597</c:v>
                </c:pt>
                <c:pt idx="17">
                  <c:v>-51.26441122142726</c:v>
                </c:pt>
                <c:pt idx="18">
                  <c:v>-51.092552893275922</c:v>
                </c:pt>
                <c:pt idx="19">
                  <c:v>-50.920694565124585</c:v>
                </c:pt>
                <c:pt idx="20">
                  <c:v>-50.748836236973247</c:v>
                </c:pt>
                <c:pt idx="21">
                  <c:v>-50.57697790882191</c:v>
                </c:pt>
                <c:pt idx="22">
                  <c:v>-50.405119580670572</c:v>
                </c:pt>
                <c:pt idx="23">
                  <c:v>-50.233261252519235</c:v>
                </c:pt>
                <c:pt idx="24">
                  <c:v>-50.061402924367897</c:v>
                </c:pt>
                <c:pt idx="25">
                  <c:v>-49.88954459621656</c:v>
                </c:pt>
                <c:pt idx="26">
                  <c:v>-49.717686268065222</c:v>
                </c:pt>
                <c:pt idx="27">
                  <c:v>-49.545827939913885</c:v>
                </c:pt>
                <c:pt idx="28">
                  <c:v>-49.373969611762547</c:v>
                </c:pt>
                <c:pt idx="29">
                  <c:v>-49.20211128361121</c:v>
                </c:pt>
                <c:pt idx="30">
                  <c:v>-49.030252955459872</c:v>
                </c:pt>
                <c:pt idx="31">
                  <c:v>-48.858394627308535</c:v>
                </c:pt>
                <c:pt idx="32">
                  <c:v>-48.686536299157197</c:v>
                </c:pt>
                <c:pt idx="33">
                  <c:v>-48.51467797100586</c:v>
                </c:pt>
                <c:pt idx="34">
                  <c:v>-48.342819642854522</c:v>
                </c:pt>
                <c:pt idx="35">
                  <c:v>-48.170961314703185</c:v>
                </c:pt>
                <c:pt idx="36">
                  <c:v>-47.999102986551847</c:v>
                </c:pt>
                <c:pt idx="37">
                  <c:v>-47.82724465840051</c:v>
                </c:pt>
                <c:pt idx="38">
                  <c:v>-47.655386330249172</c:v>
                </c:pt>
                <c:pt idx="39">
                  <c:v>-47.483528002097835</c:v>
                </c:pt>
                <c:pt idx="40">
                  <c:v>-47.311669673946497</c:v>
                </c:pt>
                <c:pt idx="41">
                  <c:v>-47.13981134579516</c:v>
                </c:pt>
                <c:pt idx="42">
                  <c:v>-46.967953017643822</c:v>
                </c:pt>
                <c:pt idx="43">
                  <c:v>-46.796094689492485</c:v>
                </c:pt>
                <c:pt idx="44">
                  <c:v>-46.624236361341147</c:v>
                </c:pt>
                <c:pt idx="45">
                  <c:v>-46.45237803318981</c:v>
                </c:pt>
                <c:pt idx="46">
                  <c:v>-46.280519705038472</c:v>
                </c:pt>
                <c:pt idx="47">
                  <c:v>-46.108661376887135</c:v>
                </c:pt>
                <c:pt idx="48">
                  <c:v>-45.936803048735797</c:v>
                </c:pt>
                <c:pt idx="49">
                  <c:v>-45.76494472058446</c:v>
                </c:pt>
                <c:pt idx="50">
                  <c:v>-45.593086392433122</c:v>
                </c:pt>
                <c:pt idx="51">
                  <c:v>-45.421228064281784</c:v>
                </c:pt>
                <c:pt idx="52">
                  <c:v>-45.249369736130447</c:v>
                </c:pt>
                <c:pt idx="53">
                  <c:v>-45.077511407979109</c:v>
                </c:pt>
                <c:pt idx="54">
                  <c:v>-44.905653079827772</c:v>
                </c:pt>
                <c:pt idx="55">
                  <c:v>-44.733794751676434</c:v>
                </c:pt>
                <c:pt idx="56">
                  <c:v>-44.561936423525097</c:v>
                </c:pt>
                <c:pt idx="57">
                  <c:v>-44.390078095373759</c:v>
                </c:pt>
                <c:pt idx="58">
                  <c:v>-44.218219767222422</c:v>
                </c:pt>
                <c:pt idx="59">
                  <c:v>-44.046361439071084</c:v>
                </c:pt>
                <c:pt idx="60">
                  <c:v>-43.874503110919747</c:v>
                </c:pt>
                <c:pt idx="61">
                  <c:v>-43.702644782768409</c:v>
                </c:pt>
                <c:pt idx="62">
                  <c:v>-43.530786454617072</c:v>
                </c:pt>
                <c:pt idx="63">
                  <c:v>-43.358928126465734</c:v>
                </c:pt>
                <c:pt idx="64">
                  <c:v>-43.187069798314397</c:v>
                </c:pt>
                <c:pt idx="65">
                  <c:v>-43.015211470163059</c:v>
                </c:pt>
                <c:pt idx="66">
                  <c:v>-42.843353142011722</c:v>
                </c:pt>
                <c:pt idx="67">
                  <c:v>-42.671494813860384</c:v>
                </c:pt>
                <c:pt idx="68">
                  <c:v>-42.499636485709047</c:v>
                </c:pt>
                <c:pt idx="69">
                  <c:v>-42.327778157557709</c:v>
                </c:pt>
                <c:pt idx="70">
                  <c:v>-42.155919829406372</c:v>
                </c:pt>
                <c:pt idx="71">
                  <c:v>-41.984061501255034</c:v>
                </c:pt>
                <c:pt idx="72">
                  <c:v>-41.812203173103697</c:v>
                </c:pt>
                <c:pt idx="73">
                  <c:v>-41.640344844952359</c:v>
                </c:pt>
                <c:pt idx="74">
                  <c:v>-41.468486516801022</c:v>
                </c:pt>
                <c:pt idx="75">
                  <c:v>-41.296628188649684</c:v>
                </c:pt>
                <c:pt idx="76">
                  <c:v>-41.124769860498347</c:v>
                </c:pt>
                <c:pt idx="77">
                  <c:v>-40.952911532347009</c:v>
                </c:pt>
                <c:pt idx="78">
                  <c:v>-40.781053204195672</c:v>
                </c:pt>
                <c:pt idx="79">
                  <c:v>-40.609194876044334</c:v>
                </c:pt>
                <c:pt idx="80">
                  <c:v>-40.437336547892997</c:v>
                </c:pt>
                <c:pt idx="81">
                  <c:v>-40.265478219741659</c:v>
                </c:pt>
                <c:pt idx="82">
                  <c:v>-40.093619891590322</c:v>
                </c:pt>
                <c:pt idx="83">
                  <c:v>-39.921761563438984</c:v>
                </c:pt>
                <c:pt idx="84">
                  <c:v>-39.749903235287647</c:v>
                </c:pt>
                <c:pt idx="85">
                  <c:v>-39.578044907136309</c:v>
                </c:pt>
                <c:pt idx="86">
                  <c:v>-39.406186578984972</c:v>
                </c:pt>
                <c:pt idx="87">
                  <c:v>-39.234328250833634</c:v>
                </c:pt>
                <c:pt idx="88">
                  <c:v>-39.062469922682297</c:v>
                </c:pt>
                <c:pt idx="89">
                  <c:v>-38.890611594530959</c:v>
                </c:pt>
                <c:pt idx="90">
                  <c:v>-38.718753266379622</c:v>
                </c:pt>
                <c:pt idx="91">
                  <c:v>-38.546894938228284</c:v>
                </c:pt>
                <c:pt idx="92">
                  <c:v>-38.375036610076947</c:v>
                </c:pt>
                <c:pt idx="93">
                  <c:v>-38.203178281925609</c:v>
                </c:pt>
                <c:pt idx="94">
                  <c:v>-38.031319953774272</c:v>
                </c:pt>
                <c:pt idx="95">
                  <c:v>-37.859461625622934</c:v>
                </c:pt>
                <c:pt idx="96">
                  <c:v>-37.687603297471597</c:v>
                </c:pt>
                <c:pt idx="97">
                  <c:v>-37.515744969320259</c:v>
                </c:pt>
                <c:pt idx="98">
                  <c:v>-37.343886641168922</c:v>
                </c:pt>
                <c:pt idx="99">
                  <c:v>-37.172028313017584</c:v>
                </c:pt>
                <c:pt idx="100">
                  <c:v>-37.000169984866247</c:v>
                </c:pt>
                <c:pt idx="101">
                  <c:v>-36.828311656714909</c:v>
                </c:pt>
                <c:pt idx="102">
                  <c:v>-36.656453328563572</c:v>
                </c:pt>
                <c:pt idx="103">
                  <c:v>-36.484595000412234</c:v>
                </c:pt>
                <c:pt idx="104">
                  <c:v>-36.312736672260897</c:v>
                </c:pt>
                <c:pt idx="105">
                  <c:v>-36.140878344109559</c:v>
                </c:pt>
                <c:pt idx="106">
                  <c:v>-35.969020015958222</c:v>
                </c:pt>
                <c:pt idx="107">
                  <c:v>-35.797161687806884</c:v>
                </c:pt>
                <c:pt idx="108">
                  <c:v>-35.625303359655547</c:v>
                </c:pt>
                <c:pt idx="109">
                  <c:v>-35.453445031504209</c:v>
                </c:pt>
                <c:pt idx="110">
                  <c:v>-35.281586703352872</c:v>
                </c:pt>
                <c:pt idx="111">
                  <c:v>-35.109728375201534</c:v>
                </c:pt>
                <c:pt idx="112">
                  <c:v>-34.937870047050197</c:v>
                </c:pt>
                <c:pt idx="113">
                  <c:v>-34.766011718898859</c:v>
                </c:pt>
                <c:pt idx="114">
                  <c:v>-34.594153390747522</c:v>
                </c:pt>
                <c:pt idx="115">
                  <c:v>-34.422295062596184</c:v>
                </c:pt>
                <c:pt idx="116">
                  <c:v>-34.250436734444847</c:v>
                </c:pt>
                <c:pt idx="117">
                  <c:v>-34.078578406293509</c:v>
                </c:pt>
                <c:pt idx="118">
                  <c:v>-33.906720078142172</c:v>
                </c:pt>
                <c:pt idx="119">
                  <c:v>-33.734861749990834</c:v>
                </c:pt>
                <c:pt idx="120">
                  <c:v>-33.563003421839497</c:v>
                </c:pt>
                <c:pt idx="121">
                  <c:v>-33.391145093688159</c:v>
                </c:pt>
                <c:pt idx="122">
                  <c:v>-33.219286765536822</c:v>
                </c:pt>
                <c:pt idx="123">
                  <c:v>-33.047428437385484</c:v>
                </c:pt>
                <c:pt idx="124">
                  <c:v>-32.875570109234147</c:v>
                </c:pt>
                <c:pt idx="125">
                  <c:v>-32.703711781082809</c:v>
                </c:pt>
                <c:pt idx="126">
                  <c:v>-32.531853452931472</c:v>
                </c:pt>
                <c:pt idx="127">
                  <c:v>-32.359995124780134</c:v>
                </c:pt>
                <c:pt idx="128">
                  <c:v>-32.188136796628797</c:v>
                </c:pt>
                <c:pt idx="129">
                  <c:v>-32.016278468477459</c:v>
                </c:pt>
                <c:pt idx="130">
                  <c:v>-31.844420140326122</c:v>
                </c:pt>
                <c:pt idx="131">
                  <c:v>-31.672561812174784</c:v>
                </c:pt>
                <c:pt idx="132">
                  <c:v>-31.500703484023447</c:v>
                </c:pt>
                <c:pt idx="133">
                  <c:v>-31.328845155872109</c:v>
                </c:pt>
                <c:pt idx="134">
                  <c:v>-31.156986827720772</c:v>
                </c:pt>
                <c:pt idx="135">
                  <c:v>-30.985128499569434</c:v>
                </c:pt>
                <c:pt idx="136">
                  <c:v>-30.813270171418097</c:v>
                </c:pt>
                <c:pt idx="137">
                  <c:v>-30.641411843266759</c:v>
                </c:pt>
                <c:pt idx="138">
                  <c:v>-30.469553515115422</c:v>
                </c:pt>
                <c:pt idx="139">
                  <c:v>-30.297695186964084</c:v>
                </c:pt>
                <c:pt idx="140">
                  <c:v>-30.125836858812747</c:v>
                </c:pt>
                <c:pt idx="141">
                  <c:v>-29.953978530661409</c:v>
                </c:pt>
                <c:pt idx="142">
                  <c:v>-29.782120202510072</c:v>
                </c:pt>
                <c:pt idx="143">
                  <c:v>-29.610261874358734</c:v>
                </c:pt>
                <c:pt idx="144">
                  <c:v>-29.438403546207397</c:v>
                </c:pt>
                <c:pt idx="145">
                  <c:v>-29.266545218056059</c:v>
                </c:pt>
                <c:pt idx="146">
                  <c:v>-29.094686889904722</c:v>
                </c:pt>
                <c:pt idx="147">
                  <c:v>-28.922828561753384</c:v>
                </c:pt>
                <c:pt idx="148">
                  <c:v>-28.750970233602047</c:v>
                </c:pt>
                <c:pt idx="149">
                  <c:v>-28.579111905450709</c:v>
                </c:pt>
                <c:pt idx="150">
                  <c:v>-28.407253577299372</c:v>
                </c:pt>
                <c:pt idx="151">
                  <c:v>-28.235395249148034</c:v>
                </c:pt>
                <c:pt idx="152">
                  <c:v>-28.063536920996697</c:v>
                </c:pt>
                <c:pt idx="153">
                  <c:v>-27.891678592845359</c:v>
                </c:pt>
                <c:pt idx="154">
                  <c:v>-27.719820264694022</c:v>
                </c:pt>
                <c:pt idx="155">
                  <c:v>-27.547961936542684</c:v>
                </c:pt>
                <c:pt idx="156">
                  <c:v>-27.376103608391347</c:v>
                </c:pt>
                <c:pt idx="157">
                  <c:v>-27.204245280240009</c:v>
                </c:pt>
                <c:pt idx="158">
                  <c:v>-27.032386952088672</c:v>
                </c:pt>
                <c:pt idx="159">
                  <c:v>-26.860528623937334</c:v>
                </c:pt>
                <c:pt idx="160">
                  <c:v>-26.688670295785997</c:v>
                </c:pt>
                <c:pt idx="161">
                  <c:v>-26.516811967634659</c:v>
                </c:pt>
                <c:pt idx="162">
                  <c:v>-26.344953639483322</c:v>
                </c:pt>
                <c:pt idx="163">
                  <c:v>-26.173095311331984</c:v>
                </c:pt>
                <c:pt idx="164">
                  <c:v>-26.001236983180647</c:v>
                </c:pt>
                <c:pt idx="165">
                  <c:v>-25.829378655029309</c:v>
                </c:pt>
                <c:pt idx="166">
                  <c:v>-25.657520326877972</c:v>
                </c:pt>
                <c:pt idx="167">
                  <c:v>-25.485661998726634</c:v>
                </c:pt>
                <c:pt idx="168">
                  <c:v>-25.313803670575297</c:v>
                </c:pt>
                <c:pt idx="169">
                  <c:v>-25.141945342423959</c:v>
                </c:pt>
                <c:pt idx="170">
                  <c:v>-24.970087014272622</c:v>
                </c:pt>
                <c:pt idx="171">
                  <c:v>-24.798228686121284</c:v>
                </c:pt>
                <c:pt idx="172">
                  <c:v>-24.626370357969947</c:v>
                </c:pt>
                <c:pt idx="173">
                  <c:v>-24.454512029818609</c:v>
                </c:pt>
                <c:pt idx="174">
                  <c:v>-24.282653701667272</c:v>
                </c:pt>
                <c:pt idx="175">
                  <c:v>-24.110795373515934</c:v>
                </c:pt>
                <c:pt idx="176">
                  <c:v>-23.938937045364597</c:v>
                </c:pt>
                <c:pt idx="177">
                  <c:v>-23.767078717213259</c:v>
                </c:pt>
                <c:pt idx="178">
                  <c:v>-23.595220389061922</c:v>
                </c:pt>
                <c:pt idx="179">
                  <c:v>-23.423362060910584</c:v>
                </c:pt>
                <c:pt idx="180">
                  <c:v>-23.251503732759247</c:v>
                </c:pt>
                <c:pt idx="181">
                  <c:v>-23.079645404607909</c:v>
                </c:pt>
                <c:pt idx="182">
                  <c:v>-22.907787076456572</c:v>
                </c:pt>
                <c:pt idx="183">
                  <c:v>-22.735928748305234</c:v>
                </c:pt>
                <c:pt idx="184">
                  <c:v>-22.564070420153897</c:v>
                </c:pt>
                <c:pt idx="185">
                  <c:v>-22.392212092002559</c:v>
                </c:pt>
                <c:pt idx="186">
                  <c:v>-22.220353763851222</c:v>
                </c:pt>
                <c:pt idx="187">
                  <c:v>-22.048495435699884</c:v>
                </c:pt>
                <c:pt idx="188">
                  <c:v>-21.876637107548547</c:v>
                </c:pt>
                <c:pt idx="189">
                  <c:v>-21.704778779397209</c:v>
                </c:pt>
                <c:pt idx="190">
                  <c:v>-21.532920451245872</c:v>
                </c:pt>
                <c:pt idx="191">
                  <c:v>-21.361062123094534</c:v>
                </c:pt>
                <c:pt idx="192">
                  <c:v>-21.189203794943197</c:v>
                </c:pt>
                <c:pt idx="193">
                  <c:v>-21.017345466791859</c:v>
                </c:pt>
                <c:pt idx="194">
                  <c:v>-20.845487138640522</c:v>
                </c:pt>
                <c:pt idx="195">
                  <c:v>-20.673628810489184</c:v>
                </c:pt>
                <c:pt idx="196">
                  <c:v>-20.501770482337847</c:v>
                </c:pt>
                <c:pt idx="197">
                  <c:v>-20.329912154186509</c:v>
                </c:pt>
                <c:pt idx="198">
                  <c:v>-20.158053826035172</c:v>
                </c:pt>
                <c:pt idx="199">
                  <c:v>-19.986195497883834</c:v>
                </c:pt>
                <c:pt idx="200">
                  <c:v>-19.814337169732497</c:v>
                </c:pt>
                <c:pt idx="201">
                  <c:v>-19.642478841581159</c:v>
                </c:pt>
                <c:pt idx="202">
                  <c:v>-19.470620513429822</c:v>
                </c:pt>
                <c:pt idx="203">
                  <c:v>-19.298762185278484</c:v>
                </c:pt>
                <c:pt idx="204">
                  <c:v>-19.126903857127147</c:v>
                </c:pt>
                <c:pt idx="205">
                  <c:v>-18.955045528975809</c:v>
                </c:pt>
                <c:pt idx="206">
                  <c:v>-18.783187200824472</c:v>
                </c:pt>
                <c:pt idx="207">
                  <c:v>-18.611328872673134</c:v>
                </c:pt>
                <c:pt idx="208">
                  <c:v>-18.439470544521797</c:v>
                </c:pt>
                <c:pt idx="209">
                  <c:v>-18.267612216370459</c:v>
                </c:pt>
                <c:pt idx="210">
                  <c:v>-18.095753888219122</c:v>
                </c:pt>
                <c:pt idx="211">
                  <c:v>-17.923895560067784</c:v>
                </c:pt>
                <c:pt idx="212">
                  <c:v>-17.752037231916447</c:v>
                </c:pt>
                <c:pt idx="213">
                  <c:v>-17.580178903765109</c:v>
                </c:pt>
                <c:pt idx="214">
                  <c:v>-17.408320575613772</c:v>
                </c:pt>
                <c:pt idx="215">
                  <c:v>-17.236462247462434</c:v>
                </c:pt>
                <c:pt idx="216">
                  <c:v>-17.064603919311097</c:v>
                </c:pt>
                <c:pt idx="217">
                  <c:v>-16.892745591159759</c:v>
                </c:pt>
                <c:pt idx="218">
                  <c:v>-16.720887263008422</c:v>
                </c:pt>
                <c:pt idx="219">
                  <c:v>-16.549028934857084</c:v>
                </c:pt>
                <c:pt idx="220">
                  <c:v>-16.377170606705747</c:v>
                </c:pt>
                <c:pt idx="221">
                  <c:v>-16.205312278554409</c:v>
                </c:pt>
                <c:pt idx="222">
                  <c:v>-16.033453950403072</c:v>
                </c:pt>
                <c:pt idx="223">
                  <c:v>-15.861595622251732</c:v>
                </c:pt>
                <c:pt idx="224">
                  <c:v>-15.689737294100393</c:v>
                </c:pt>
                <c:pt idx="225">
                  <c:v>-15.517878965949054</c:v>
                </c:pt>
                <c:pt idx="226">
                  <c:v>-15.346020637797714</c:v>
                </c:pt>
                <c:pt idx="227">
                  <c:v>-15.174162309646375</c:v>
                </c:pt>
                <c:pt idx="228">
                  <c:v>-15.002303981495036</c:v>
                </c:pt>
                <c:pt idx="229">
                  <c:v>-14.830445653343697</c:v>
                </c:pt>
                <c:pt idx="230">
                  <c:v>-14.658587325192357</c:v>
                </c:pt>
                <c:pt idx="231">
                  <c:v>-14.486728997041018</c:v>
                </c:pt>
                <c:pt idx="232">
                  <c:v>-14.314870668889679</c:v>
                </c:pt>
                <c:pt idx="233">
                  <c:v>-14.143012340738339</c:v>
                </c:pt>
                <c:pt idx="234">
                  <c:v>-13.971154012587</c:v>
                </c:pt>
                <c:pt idx="235">
                  <c:v>-13.799295684435661</c:v>
                </c:pt>
                <c:pt idx="236">
                  <c:v>-13.627437356284322</c:v>
                </c:pt>
                <c:pt idx="237">
                  <c:v>-13.455579028132982</c:v>
                </c:pt>
                <c:pt idx="238">
                  <c:v>-13.283720699981643</c:v>
                </c:pt>
                <c:pt idx="239">
                  <c:v>-13.111862371830304</c:v>
                </c:pt>
                <c:pt idx="240">
                  <c:v>-12.940004043678965</c:v>
                </c:pt>
                <c:pt idx="241">
                  <c:v>-12.768145715527625</c:v>
                </c:pt>
                <c:pt idx="242">
                  <c:v>-12.596287387376286</c:v>
                </c:pt>
                <c:pt idx="243">
                  <c:v>-12.424429059224947</c:v>
                </c:pt>
                <c:pt idx="244">
                  <c:v>-12.252570731073607</c:v>
                </c:pt>
                <c:pt idx="245">
                  <c:v>-12.080712402922268</c:v>
                </c:pt>
                <c:pt idx="246">
                  <c:v>-11.908854074770929</c:v>
                </c:pt>
                <c:pt idx="247">
                  <c:v>-11.73699574661959</c:v>
                </c:pt>
                <c:pt idx="248">
                  <c:v>-11.56513741846825</c:v>
                </c:pt>
                <c:pt idx="249">
                  <c:v>-11.393279090316911</c:v>
                </c:pt>
                <c:pt idx="250">
                  <c:v>-11.221420762165572</c:v>
                </c:pt>
                <c:pt idx="251">
                  <c:v>-11.049562434014232</c:v>
                </c:pt>
                <c:pt idx="252">
                  <c:v>-10.877704105862893</c:v>
                </c:pt>
                <c:pt idx="253">
                  <c:v>-10.705845777711554</c:v>
                </c:pt>
                <c:pt idx="254">
                  <c:v>-10.533987449560215</c:v>
                </c:pt>
                <c:pt idx="255">
                  <c:v>-10.362129121408875</c:v>
                </c:pt>
                <c:pt idx="256">
                  <c:v>-10.190270793257536</c:v>
                </c:pt>
                <c:pt idx="257">
                  <c:v>-10.018412465106197</c:v>
                </c:pt>
                <c:pt idx="258">
                  <c:v>-9.8465541369548575</c:v>
                </c:pt>
                <c:pt idx="259">
                  <c:v>-9.6746958088035182</c:v>
                </c:pt>
                <c:pt idx="260">
                  <c:v>-9.5028374806521789</c:v>
                </c:pt>
                <c:pt idx="261">
                  <c:v>-9.3309791525008396</c:v>
                </c:pt>
                <c:pt idx="262">
                  <c:v>-9.1591208243495004</c:v>
                </c:pt>
                <c:pt idx="263">
                  <c:v>-8.9872624961981611</c:v>
                </c:pt>
                <c:pt idx="264">
                  <c:v>-8.8154041680468218</c:v>
                </c:pt>
                <c:pt idx="265">
                  <c:v>-8.6435458398954825</c:v>
                </c:pt>
                <c:pt idx="266">
                  <c:v>-8.4716875117441433</c:v>
                </c:pt>
                <c:pt idx="267">
                  <c:v>-8.299829183592804</c:v>
                </c:pt>
                <c:pt idx="268">
                  <c:v>-8.1279708554414647</c:v>
                </c:pt>
                <c:pt idx="269">
                  <c:v>-7.9561125272901254</c:v>
                </c:pt>
                <c:pt idx="270">
                  <c:v>-7.7842541991387861</c:v>
                </c:pt>
                <c:pt idx="271">
                  <c:v>-7.6123958709874469</c:v>
                </c:pt>
                <c:pt idx="272">
                  <c:v>-7.4405375428361076</c:v>
                </c:pt>
                <c:pt idx="273">
                  <c:v>-7.2686792146847683</c:v>
                </c:pt>
                <c:pt idx="274">
                  <c:v>-7.096820886533429</c:v>
                </c:pt>
                <c:pt idx="275">
                  <c:v>-6.9249625583820897</c:v>
                </c:pt>
                <c:pt idx="276">
                  <c:v>-6.7531042302307505</c:v>
                </c:pt>
                <c:pt idx="277">
                  <c:v>-6.5812459020794112</c:v>
                </c:pt>
                <c:pt idx="278">
                  <c:v>-6.4093875739280719</c:v>
                </c:pt>
                <c:pt idx="279">
                  <c:v>-6.2375292457767326</c:v>
                </c:pt>
                <c:pt idx="280">
                  <c:v>-6.0656709176253933</c:v>
                </c:pt>
                <c:pt idx="281">
                  <c:v>-5.8938125894740541</c:v>
                </c:pt>
                <c:pt idx="282">
                  <c:v>-5.7219542613227148</c:v>
                </c:pt>
                <c:pt idx="283">
                  <c:v>-5.5500959331713755</c:v>
                </c:pt>
                <c:pt idx="284">
                  <c:v>-5.3782376050200362</c:v>
                </c:pt>
                <c:pt idx="285">
                  <c:v>-5.2063792768686969</c:v>
                </c:pt>
                <c:pt idx="286">
                  <c:v>-5.0345209487173577</c:v>
                </c:pt>
                <c:pt idx="287">
                  <c:v>-4.8626626205660184</c:v>
                </c:pt>
                <c:pt idx="288">
                  <c:v>-4.6908042924146791</c:v>
                </c:pt>
                <c:pt idx="289">
                  <c:v>-4.5189459642633398</c:v>
                </c:pt>
                <c:pt idx="290">
                  <c:v>-4.3470876361120006</c:v>
                </c:pt>
                <c:pt idx="291">
                  <c:v>-4.1752293079606613</c:v>
                </c:pt>
                <c:pt idx="292">
                  <c:v>-4.003370979809322</c:v>
                </c:pt>
                <c:pt idx="293">
                  <c:v>-3.8315126516579832</c:v>
                </c:pt>
                <c:pt idx="294">
                  <c:v>-3.6596543235066443</c:v>
                </c:pt>
                <c:pt idx="295">
                  <c:v>-3.4877959953553055</c:v>
                </c:pt>
                <c:pt idx="296">
                  <c:v>-3.3159376672039667</c:v>
                </c:pt>
                <c:pt idx="297">
                  <c:v>-3.1440793390526278</c:v>
                </c:pt>
                <c:pt idx="298">
                  <c:v>-2.972221010901289</c:v>
                </c:pt>
                <c:pt idx="299">
                  <c:v>-2.8003626827499501</c:v>
                </c:pt>
                <c:pt idx="300">
                  <c:v>-2.6285043545986113</c:v>
                </c:pt>
                <c:pt idx="301">
                  <c:v>-2.4566460264472725</c:v>
                </c:pt>
                <c:pt idx="302">
                  <c:v>-2.2847876982959336</c:v>
                </c:pt>
                <c:pt idx="303">
                  <c:v>-2.1129293701445948</c:v>
                </c:pt>
                <c:pt idx="304">
                  <c:v>-1.9410710419932558</c:v>
                </c:pt>
                <c:pt idx="305">
                  <c:v>-1.7692127138419167</c:v>
                </c:pt>
                <c:pt idx="306">
                  <c:v>-1.5973543856905776</c:v>
                </c:pt>
                <c:pt idx="307">
                  <c:v>-1.4254960575392386</c:v>
                </c:pt>
                <c:pt idx="308">
                  <c:v>-1.2536377293878995</c:v>
                </c:pt>
                <c:pt idx="309">
                  <c:v>-1.0817794012365605</c:v>
                </c:pt>
                <c:pt idx="310">
                  <c:v>-0.90992107308522141</c:v>
                </c:pt>
                <c:pt idx="311">
                  <c:v>-0.73806274493388235</c:v>
                </c:pt>
                <c:pt idx="312">
                  <c:v>-0.5662044167825433</c:v>
                </c:pt>
                <c:pt idx="313">
                  <c:v>-0.39434608863120429</c:v>
                </c:pt>
                <c:pt idx="314">
                  <c:v>-0.22248776047986529</c:v>
                </c:pt>
                <c:pt idx="315">
                  <c:v>-5.0629432328526291E-2</c:v>
                </c:pt>
                <c:pt idx="316">
                  <c:v>0.12122889582281271</c:v>
                </c:pt>
                <c:pt idx="317">
                  <c:v>0.29308722397415171</c:v>
                </c:pt>
                <c:pt idx="318">
                  <c:v>0.46494555212549071</c:v>
                </c:pt>
                <c:pt idx="319">
                  <c:v>0.63680388027682966</c:v>
                </c:pt>
                <c:pt idx="320">
                  <c:v>0.80866220842816872</c:v>
                </c:pt>
              </c:numCache>
            </c:numRef>
          </c:xVal>
          <c:yVal>
            <c:numRef>
              <c:f>Data!$O$2:$O$3977</c:f>
              <c:numCache>
                <c:formatCode>0.000</c:formatCode>
                <c:ptCount val="3976"/>
                <c:pt idx="26">
                  <c:v>0.36307177381394951</c:v>
                </c:pt>
                <c:pt idx="27">
                  <c:v>1.2694273813947277E-2</c:v>
                </c:pt>
                <c:pt idx="28">
                  <c:v>-0.3814008053218938</c:v>
                </c:pt>
                <c:pt idx="29">
                  <c:v>-0.45623755745864436</c:v>
                </c:pt>
                <c:pt idx="30">
                  <c:v>-0.27941450190308714</c:v>
                </c:pt>
                <c:pt idx="31">
                  <c:v>4.5629124579125602E-2</c:v>
                </c:pt>
                <c:pt idx="32">
                  <c:v>0.22393468013468087</c:v>
                </c:pt>
                <c:pt idx="33">
                  <c:v>0.2754332912457933</c:v>
                </c:pt>
                <c:pt idx="34">
                  <c:v>0.24214654882154996</c:v>
                </c:pt>
                <c:pt idx="35">
                  <c:v>0.28136691919191925</c:v>
                </c:pt>
                <c:pt idx="36">
                  <c:v>0.34098636363636281</c:v>
                </c:pt>
                <c:pt idx="37">
                  <c:v>0.16423888888888882</c:v>
                </c:pt>
                <c:pt idx="38">
                  <c:v>-0.12867777777777611</c:v>
                </c:pt>
                <c:pt idx="39">
                  <c:v>-0.39223333333333521</c:v>
                </c:pt>
                <c:pt idx="40">
                  <c:v>-0.26121111111110906</c:v>
                </c:pt>
                <c:pt idx="41">
                  <c:v>-2.9377777777778391E-2</c:v>
                </c:pt>
                <c:pt idx="42">
                  <c:v>0.16542222222222414</c:v>
                </c:pt>
                <c:pt idx="43">
                  <c:v>9.9599999999998801E-2</c:v>
                </c:pt>
                <c:pt idx="44">
                  <c:v>-1.4544444444444693E-2</c:v>
                </c:pt>
                <c:pt idx="45">
                  <c:v>-0.15187777777777889</c:v>
                </c:pt>
                <c:pt idx="46">
                  <c:v>-0.14683333333333515</c:v>
                </c:pt>
                <c:pt idx="47">
                  <c:v>-0.12852222222222132</c:v>
                </c:pt>
                <c:pt idx="48">
                  <c:v>-3.1344444444446395E-2</c:v>
                </c:pt>
                <c:pt idx="49">
                  <c:v>-3.1900000000000261E-2</c:v>
                </c:pt>
                <c:pt idx="50">
                  <c:v>-4.9466666666667436E-2</c:v>
                </c:pt>
                <c:pt idx="51">
                  <c:v>-0.10964444444444332</c:v>
                </c:pt>
                <c:pt idx="52">
                  <c:v>-0.11313333333333198</c:v>
                </c:pt>
                <c:pt idx="53">
                  <c:v>-1.4925000000001631E-2</c:v>
                </c:pt>
                <c:pt idx="54">
                  <c:v>0.14317777777777607</c:v>
                </c:pt>
                <c:pt idx="55">
                  <c:v>0.29238055555555498</c:v>
                </c:pt>
                <c:pt idx="56">
                  <c:v>0.28694166666667265</c:v>
                </c:pt>
                <c:pt idx="57">
                  <c:v>0.12819722222222474</c:v>
                </c:pt>
                <c:pt idx="58">
                  <c:v>-8.5055555555554108E-2</c:v>
                </c:pt>
                <c:pt idx="59">
                  <c:v>-0.23459444444444522</c:v>
                </c:pt>
                <c:pt idx="60">
                  <c:v>-0.22888055555555376</c:v>
                </c:pt>
                <c:pt idx="61">
                  <c:v>-0.15944444444444628</c:v>
                </c:pt>
                <c:pt idx="62">
                  <c:v>-2.3333333333338757E-2</c:v>
                </c:pt>
                <c:pt idx="63">
                  <c:v>1.5180555555552644E-2</c:v>
                </c:pt>
                <c:pt idx="64">
                  <c:v>3.0583333333332519E-2</c:v>
                </c:pt>
                <c:pt idx="65">
                  <c:v>-3.5231481481474702E-3</c:v>
                </c:pt>
                <c:pt idx="66">
                  <c:v>6.9106481481481907E-2</c:v>
                </c:pt>
                <c:pt idx="67">
                  <c:v>0.15798611111111072</c:v>
                </c:pt>
                <c:pt idx="68">
                  <c:v>0.20371759259258937</c:v>
                </c:pt>
                <c:pt idx="69">
                  <c:v>0.14058703703703479</c:v>
                </c:pt>
                <c:pt idx="70">
                  <c:v>3.3438663053297901E-2</c:v>
                </c:pt>
                <c:pt idx="71">
                  <c:v>-7.8130781391147153E-2</c:v>
                </c:pt>
                <c:pt idx="72">
                  <c:v>-0.13323078139114841</c:v>
                </c:pt>
                <c:pt idx="73">
                  <c:v>-0.12875788166214974</c:v>
                </c:pt>
                <c:pt idx="74">
                  <c:v>-5.7401400180671303E-2</c:v>
                </c:pt>
                <c:pt idx="75">
                  <c:v>-4.7281029810298136E-2</c:v>
                </c:pt>
                <c:pt idx="76">
                  <c:v>-2.6361336946701286E-2</c:v>
                </c:pt>
                <c:pt idx="77">
                  <c:v>5.6526626016262682E-2</c:v>
                </c:pt>
                <c:pt idx="78">
                  <c:v>0.21124699638662925</c:v>
                </c:pt>
                <c:pt idx="79">
                  <c:v>0.25200462962962966</c:v>
                </c:pt>
                <c:pt idx="80">
                  <c:v>2.174814814814674E-2</c:v>
                </c:pt>
                <c:pt idx="81">
                  <c:v>-0.21625555555555742</c:v>
                </c:pt>
                <c:pt idx="82">
                  <c:v>-0.31771111111111416</c:v>
                </c:pt>
                <c:pt idx="83">
                  <c:v>-0.11104444444444539</c:v>
                </c:pt>
                <c:pt idx="84">
                  <c:v>7.038888888888728E-2</c:v>
                </c:pt>
                <c:pt idx="85">
                  <c:v>0.1388222222222204</c:v>
                </c:pt>
                <c:pt idx="86">
                  <c:v>5.9377777777779528E-2</c:v>
                </c:pt>
                <c:pt idx="87">
                  <c:v>-1.8792592592593138E-2</c:v>
                </c:pt>
                <c:pt idx="88">
                  <c:v>-2.9962962962937212E-3</c:v>
                </c:pt>
                <c:pt idx="89">
                  <c:v>8.0262962962962092E-2</c:v>
                </c:pt>
                <c:pt idx="90">
                  <c:v>0.19626666666666814</c:v>
                </c:pt>
                <c:pt idx="91">
                  <c:v>0.21786666666666754</c:v>
                </c:pt>
                <c:pt idx="92">
                  <c:v>9.5844444444445287E-2</c:v>
                </c:pt>
                <c:pt idx="93">
                  <c:v>-0.10528333333333428</c:v>
                </c:pt>
                <c:pt idx="94">
                  <c:v>-0.17272222222222489</c:v>
                </c:pt>
                <c:pt idx="95">
                  <c:v>-0.11621111111111126</c:v>
                </c:pt>
                <c:pt idx="96">
                  <c:v>2.5038888888888167E-2</c:v>
                </c:pt>
                <c:pt idx="97">
                  <c:v>-1.07222222222223E-2</c:v>
                </c:pt>
                <c:pt idx="98">
                  <c:v>-6.6981481481478866E-2</c:v>
                </c:pt>
                <c:pt idx="99">
                  <c:v>-0.19784259259258974</c:v>
                </c:pt>
                <c:pt idx="100">
                  <c:v>-0.16687037037036845</c:v>
                </c:pt>
                <c:pt idx="101">
                  <c:v>-0.14309259259259299</c:v>
                </c:pt>
                <c:pt idx="102">
                  <c:v>5.0194444444445097E-2</c:v>
                </c:pt>
                <c:pt idx="103">
                  <c:v>0.18711111111111478</c:v>
                </c:pt>
                <c:pt idx="104">
                  <c:v>0.34125925925926026</c:v>
                </c:pt>
                <c:pt idx="105">
                  <c:v>0.2027777777777775</c:v>
                </c:pt>
                <c:pt idx="106">
                  <c:v>-1.8000000000000682E-2</c:v>
                </c:pt>
                <c:pt idx="107">
                  <c:v>-0.24744444444444369</c:v>
                </c:pt>
                <c:pt idx="108">
                  <c:v>-0.23483333333333256</c:v>
                </c:pt>
                <c:pt idx="109">
                  <c:v>-0.10529629629629511</c:v>
                </c:pt>
                <c:pt idx="110">
                  <c:v>-1.4629629629631324E-2</c:v>
                </c:pt>
                <c:pt idx="111">
                  <c:v>4.0833333333331723E-2</c:v>
                </c:pt>
                <c:pt idx="112">
                  <c:v>4.1944444444443008E-2</c:v>
                </c:pt>
                <c:pt idx="113">
                  <c:v>0.10764814814814905</c:v>
                </c:pt>
                <c:pt idx="114">
                  <c:v>0.16047407407407377</c:v>
                </c:pt>
                <c:pt idx="115">
                  <c:v>0.20710740740740796</c:v>
                </c:pt>
                <c:pt idx="116">
                  <c:v>0.14185555555555673</c:v>
                </c:pt>
                <c:pt idx="117">
                  <c:v>-0.11515925925925785</c:v>
                </c:pt>
                <c:pt idx="118">
                  <c:v>-0.31076296296296135</c:v>
                </c:pt>
                <c:pt idx="119">
                  <c:v>-0.34707407407407409</c:v>
                </c:pt>
                <c:pt idx="120">
                  <c:v>-0.1051835978835971</c:v>
                </c:pt>
                <c:pt idx="121">
                  <c:v>7.6864550264550857E-2</c:v>
                </c:pt>
                <c:pt idx="122">
                  <c:v>0.27591547619047674</c:v>
                </c:pt>
                <c:pt idx="123">
                  <c:v>0.32359219576719589</c:v>
                </c:pt>
                <c:pt idx="124">
                  <c:v>0.29806997354497256</c:v>
                </c:pt>
                <c:pt idx="125">
                  <c:v>-3.8171693121693551E-2</c:v>
                </c:pt>
                <c:pt idx="126">
                  <c:v>-0.29957433862433902</c:v>
                </c:pt>
                <c:pt idx="127">
                  <c:v>-0.35081507936507883</c:v>
                </c:pt>
                <c:pt idx="128">
                  <c:v>-9.3395634920634407E-2</c:v>
                </c:pt>
                <c:pt idx="129">
                  <c:v>7.316944444444573E-2</c:v>
                </c:pt>
                <c:pt idx="130">
                  <c:v>8.0665740740739622E-2</c:v>
                </c:pt>
                <c:pt idx="131">
                  <c:v>1.7407407407432629E-3</c:v>
                </c:pt>
                <c:pt idx="132">
                  <c:v>1.3773544973547658E-2</c:v>
                </c:pt>
                <c:pt idx="133">
                  <c:v>1.4395767195765075E-2</c:v>
                </c:pt>
                <c:pt idx="134">
                  <c:v>-1.8118518518516424E-2</c:v>
                </c:pt>
                <c:pt idx="135">
                  <c:v>-9.3324338624336534E-2</c:v>
                </c:pt>
                <c:pt idx="136">
                  <c:v>-8.3364550264548143E-2</c:v>
                </c:pt>
                <c:pt idx="137">
                  <c:v>1.0089417989419758E-2</c:v>
                </c:pt>
                <c:pt idx="138">
                  <c:v>0.11089100529100726</c:v>
                </c:pt>
                <c:pt idx="139">
                  <c:v>0.19296084656084922</c:v>
                </c:pt>
                <c:pt idx="140">
                  <c:v>0.18152910052910265</c:v>
                </c:pt>
                <c:pt idx="141">
                  <c:v>0.13047751322751289</c:v>
                </c:pt>
                <c:pt idx="142">
                  <c:v>-6.4074074074067511E-3</c:v>
                </c:pt>
                <c:pt idx="143">
                  <c:v>-0.19232275132275056</c:v>
                </c:pt>
                <c:pt idx="144">
                  <c:v>-0.26460582010581923</c:v>
                </c:pt>
                <c:pt idx="145">
                  <c:v>-0.19164947089947049</c:v>
                </c:pt>
                <c:pt idx="146">
                  <c:v>5.2091269841270105E-2</c:v>
                </c:pt>
                <c:pt idx="147">
                  <c:v>0.1636825396825401</c:v>
                </c:pt>
                <c:pt idx="148">
                  <c:v>0.18580555555555733</c:v>
                </c:pt>
                <c:pt idx="149">
                  <c:v>0.11204629629629714</c:v>
                </c:pt>
                <c:pt idx="150">
                  <c:v>4.836772486772567E-2</c:v>
                </c:pt>
                <c:pt idx="151">
                  <c:v>-3.9136243386241887E-2</c:v>
                </c:pt>
                <c:pt idx="152">
                  <c:v>-0.14976058201058251</c:v>
                </c:pt>
                <c:pt idx="153">
                  <c:v>-0.10245105820105671</c:v>
                </c:pt>
                <c:pt idx="154">
                  <c:v>-2.234470899470864E-2</c:v>
                </c:pt>
                <c:pt idx="155">
                  <c:v>9.8926455026454363E-2</c:v>
                </c:pt>
                <c:pt idx="156">
                  <c:v>3.7708201058201496E-2</c:v>
                </c:pt>
                <c:pt idx="157">
                  <c:v>-3.2253703703705838E-2</c:v>
                </c:pt>
                <c:pt idx="158">
                  <c:v>-8.5876719576718941E-2</c:v>
                </c:pt>
                <c:pt idx="159">
                  <c:v>-2.8598941798941624E-2</c:v>
                </c:pt>
                <c:pt idx="160">
                  <c:v>5.5743915343919426E-2</c:v>
                </c:pt>
                <c:pt idx="161">
                  <c:v>9.1303439153438859E-2</c:v>
                </c:pt>
                <c:pt idx="162">
                  <c:v>4.7409259259262981E-2</c:v>
                </c:pt>
                <c:pt idx="163">
                  <c:v>3.6203703703687751E-3</c:v>
                </c:pt>
                <c:pt idx="164">
                  <c:v>-2.5601851851853041E-2</c:v>
                </c:pt>
                <c:pt idx="165">
                  <c:v>-4.432407407407446E-2</c:v>
                </c:pt>
                <c:pt idx="166">
                  <c:v>-0.10228703703703879</c:v>
                </c:pt>
                <c:pt idx="167">
                  <c:v>-0.12714814814814801</c:v>
                </c:pt>
                <c:pt idx="168">
                  <c:v>-7.0055555555553539E-2</c:v>
                </c:pt>
                <c:pt idx="169">
                  <c:v>5.4740740740740534E-2</c:v>
                </c:pt>
                <c:pt idx="170">
                  <c:v>9.0890740740743325E-2</c:v>
                </c:pt>
                <c:pt idx="171">
                  <c:v>9.7205555555554213E-2</c:v>
                </c:pt>
                <c:pt idx="172">
                  <c:v>-5.1833333333348719E-3</c:v>
                </c:pt>
                <c:pt idx="173">
                  <c:v>4.764444444444571E-2</c:v>
                </c:pt>
                <c:pt idx="174">
                  <c:v>5.8111111111127656E-3</c:v>
                </c:pt>
                <c:pt idx="175">
                  <c:v>5.1829629629631668E-2</c:v>
                </c:pt>
                <c:pt idx="176">
                  <c:v>-3.7044444444441993E-2</c:v>
                </c:pt>
                <c:pt idx="177">
                  <c:v>-2.7692592592588383E-2</c:v>
                </c:pt>
                <c:pt idx="178">
                  <c:v>-3.765555555555089E-2</c:v>
                </c:pt>
                <c:pt idx="179">
                  <c:v>-4.8333333333285822E-3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5.777777777780102E-3</c:v>
                </c:pt>
                <c:pt idx="186">
                  <c:v>4.5555555555557348E-2</c:v>
                </c:pt>
                <c:pt idx="187">
                  <c:v>6.744444444444575E-2</c:v>
                </c:pt>
                <c:pt idx="188">
                  <c:v>5.05555555555528E-2</c:v>
                </c:pt>
                <c:pt idx="189">
                  <c:v>-5.6333333333334679E-2</c:v>
                </c:pt>
                <c:pt idx="190">
                  <c:v>-0.11344444444444512</c:v>
                </c:pt>
                <c:pt idx="191">
                  <c:v>-8.2000000000000739E-2</c:v>
                </c:pt>
                <c:pt idx="192">
                  <c:v>8.8888888888902784E-3</c:v>
                </c:pt>
                <c:pt idx="193">
                  <c:v>7.9111111111110688E-2</c:v>
                </c:pt>
                <c:pt idx="194">
                  <c:v>4.5444444444441956E-2</c:v>
                </c:pt>
                <c:pt idx="195">
                  <c:v>3.4222222222220822E-2</c:v>
                </c:pt>
                <c:pt idx="196">
                  <c:v>-3.0000000000001137E-2</c:v>
                </c:pt>
                <c:pt idx="197">
                  <c:v>-6.4444444444458071E-3</c:v>
                </c:pt>
                <c:pt idx="198">
                  <c:v>-2.6999999999999247E-2</c:v>
                </c:pt>
                <c:pt idx="199">
                  <c:v>1.6111111111111853E-2</c:v>
                </c:pt>
                <c:pt idx="200">
                  <c:v>3.148148148147456E-3</c:v>
                </c:pt>
                <c:pt idx="201">
                  <c:v>7.2314814814813388E-3</c:v>
                </c:pt>
                <c:pt idx="202">
                  <c:v>-2.7175925925925881E-2</c:v>
                </c:pt>
                <c:pt idx="203">
                  <c:v>-5.0250000000003681E-2</c:v>
                </c:pt>
                <c:pt idx="204">
                  <c:v>-4.8277777777778752E-2</c:v>
                </c:pt>
                <c:pt idx="205">
                  <c:v>-3.07345679012343E-2</c:v>
                </c:pt>
                <c:pt idx="206">
                  <c:v>-3.3456790123427282E-3</c:v>
                </c:pt>
                <c:pt idx="207">
                  <c:v>-1.7404320987655097E-2</c:v>
                </c:pt>
                <c:pt idx="208">
                  <c:v>2.731481481479392E-3</c:v>
                </c:pt>
                <c:pt idx="209">
                  <c:v>6.0185185185268608E-4</c:v>
                </c:pt>
                <c:pt idx="210">
                  <c:v>4.2777777777775583E-2</c:v>
                </c:pt>
                <c:pt idx="211">
                  <c:v>-1.0449735449737929E-2</c:v>
                </c:pt>
                <c:pt idx="212">
                  <c:v>-1.228835978835896E-2</c:v>
                </c:pt>
                <c:pt idx="213">
                  <c:v>-3.4140211640211859E-2</c:v>
                </c:pt>
                <c:pt idx="214">
                  <c:v>6.3813932980602672E-2</c:v>
                </c:pt>
                <c:pt idx="215">
                  <c:v>8.1922398589066248E-2</c:v>
                </c:pt>
                <c:pt idx="216">
                  <c:v>2.760141093474644E-2</c:v>
                </c:pt>
                <c:pt idx="217">
                  <c:v>-8.7513227513227321E-2</c:v>
                </c:pt>
                <c:pt idx="218">
                  <c:v>-0.13830687830687616</c:v>
                </c:pt>
                <c:pt idx="219">
                  <c:v>-9.4973544973544932E-2</c:v>
                </c:pt>
                <c:pt idx="220">
                  <c:v>-2.7671957671955738E-2</c:v>
                </c:pt>
                <c:pt idx="221">
                  <c:v>7.4074074074026441E-4</c:v>
                </c:pt>
                <c:pt idx="222">
                  <c:v>3.3055555555559835E-2</c:v>
                </c:pt>
                <c:pt idx="223">
                  <c:v>2.1203703703704946E-2</c:v>
                </c:pt>
                <c:pt idx="224">
                  <c:v>0.14342592592592496</c:v>
                </c:pt>
                <c:pt idx="225">
                  <c:v>0.19944444444444365</c:v>
                </c:pt>
                <c:pt idx="226">
                  <c:v>0.29676954732510374</c:v>
                </c:pt>
                <c:pt idx="227">
                  <c:v>0.17168537224092972</c:v>
                </c:pt>
                <c:pt idx="228">
                  <c:v>0.12263775319330961</c:v>
                </c:pt>
                <c:pt idx="229">
                  <c:v>-3.7992526208897814E-2</c:v>
                </c:pt>
                <c:pt idx="230">
                  <c:v>-2.5240000956374686E-2</c:v>
                </c:pt>
                <c:pt idx="231">
                  <c:v>-0.11681936603573995</c:v>
                </c:pt>
                <c:pt idx="232">
                  <c:v>-5.3323589557505713E-2</c:v>
                </c:pt>
                <c:pt idx="233">
                  <c:v>-0.12018385891777683</c:v>
                </c:pt>
                <c:pt idx="234">
                  <c:v>-0.11932671606063572</c:v>
                </c:pt>
                <c:pt idx="235">
                  <c:v>-0.10903087263613642</c:v>
                </c:pt>
                <c:pt idx="236">
                  <c:v>-6.9074732285258733E-2</c:v>
                </c:pt>
                <c:pt idx="237">
                  <c:v>-2.2863724968988919E-3</c:v>
                </c:pt>
                <c:pt idx="238">
                  <c:v>-0.11391278701805163</c:v>
                </c:pt>
                <c:pt idx="239">
                  <c:v>-5.7215551505024109E-2</c:v>
                </c:pt>
                <c:pt idx="240">
                  <c:v>1.95111516164026E-3</c:v>
                </c:pt>
                <c:pt idx="241">
                  <c:v>0.17159757980810753</c:v>
                </c:pt>
                <c:pt idx="242">
                  <c:v>0.13492559682033445</c:v>
                </c:pt>
                <c:pt idx="243">
                  <c:v>5.755522644996347E-2</c:v>
                </c:pt>
                <c:pt idx="244">
                  <c:v>4.9445558340293516E-2</c:v>
                </c:pt>
                <c:pt idx="245">
                  <c:v>0.1432394179894203</c:v>
                </c:pt>
                <c:pt idx="246">
                  <c:v>0.15539991181657875</c:v>
                </c:pt>
                <c:pt idx="247">
                  <c:v>3.9297154924350153E-2</c:v>
                </c:pt>
                <c:pt idx="248">
                  <c:v>-0.10634173396454116</c:v>
                </c:pt>
                <c:pt idx="249">
                  <c:v>-0.10025316713683985</c:v>
                </c:pt>
                <c:pt idx="250">
                  <c:v>-3.2045906561156912E-2</c:v>
                </c:pt>
                <c:pt idx="251">
                  <c:v>1.3279851014594612E-2</c:v>
                </c:pt>
                <c:pt idx="252">
                  <c:v>-2.318955317219995E-2</c:v>
                </c:pt>
                <c:pt idx="253">
                  <c:v>-1.179003164109993E-2</c:v>
                </c:pt>
                <c:pt idx="254">
                  <c:v>-1.050063770170695E-2</c:v>
                </c:pt>
                <c:pt idx="255">
                  <c:v>2.2294862696243811E-2</c:v>
                </c:pt>
                <c:pt idx="256">
                  <c:v>-2.6208422517568053E-2</c:v>
                </c:pt>
                <c:pt idx="257">
                  <c:v>4.2072385563239223E-2</c:v>
                </c:pt>
                <c:pt idx="258">
                  <c:v>9.7758616521836927E-2</c:v>
                </c:pt>
                <c:pt idx="259">
                  <c:v>0.12424584457156485</c:v>
                </c:pt>
                <c:pt idx="260">
                  <c:v>2.1247587129771262E-3</c:v>
                </c:pt>
                <c:pt idx="261">
                  <c:v>-0.14466084154244996</c:v>
                </c:pt>
                <c:pt idx="262">
                  <c:v>-0.15799150393561412</c:v>
                </c:pt>
                <c:pt idx="263">
                  <c:v>-5.1251443852018852E-2</c:v>
                </c:pt>
                <c:pt idx="264">
                  <c:v>8.4401780924483916E-2</c:v>
                </c:pt>
                <c:pt idx="265">
                  <c:v>7.1044409129610742E-2</c:v>
                </c:pt>
                <c:pt idx="266">
                  <c:v>-4.5097691544926377E-2</c:v>
                </c:pt>
                <c:pt idx="267">
                  <c:v>-0.16289191553081217</c:v>
                </c:pt>
                <c:pt idx="268">
                  <c:v>-0.12355285607662125</c:v>
                </c:pt>
                <c:pt idx="269">
                  <c:v>4.460472552914041E-4</c:v>
                </c:pt>
                <c:pt idx="270">
                  <c:v>0.12683242291666197</c:v>
                </c:pt>
                <c:pt idx="271">
                  <c:v>0.13870787275922147</c:v>
                </c:pt>
                <c:pt idx="272">
                  <c:v>5.0876805750876386E-2</c:v>
                </c:pt>
                <c:pt idx="273">
                  <c:v>-5.5746081422009652E-2</c:v>
                </c:pt>
                <c:pt idx="274">
                  <c:v>-0.17527715804519239</c:v>
                </c:pt>
                <c:pt idx="275">
                  <c:v>-0.12669696007241171</c:v>
                </c:pt>
                <c:pt idx="276">
                  <c:v>-2.0906473156925287E-2</c:v>
                </c:pt>
                <c:pt idx="277">
                  <c:v>0.10975179644871602</c:v>
                </c:pt>
                <c:pt idx="278">
                  <c:v>6.3586572149073817E-2</c:v>
                </c:pt>
                <c:pt idx="279">
                  <c:v>-8.9266601676927237E-2</c:v>
                </c:pt>
                <c:pt idx="280">
                  <c:v>-0.11369395210427946</c:v>
                </c:pt>
                <c:pt idx="281">
                  <c:v>-6.3416570556062979E-2</c:v>
                </c:pt>
                <c:pt idx="282">
                  <c:v>8.1041599570584211E-2</c:v>
                </c:pt>
                <c:pt idx="283">
                  <c:v>3.9708266237251877E-2</c:v>
                </c:pt>
                <c:pt idx="284">
                  <c:v>3.1219840311324631E-2</c:v>
                </c:pt>
                <c:pt idx="285">
                  <c:v>-1.178870914201724E-2</c:v>
                </c:pt>
                <c:pt idx="286">
                  <c:v>1.8030735302426493E-2</c:v>
                </c:pt>
                <c:pt idx="287">
                  <c:v>1.4292309376500612E-2</c:v>
                </c:pt>
                <c:pt idx="288">
                  <c:v>-1.687985402143255E-2</c:v>
                </c:pt>
                <c:pt idx="289">
                  <c:v>-7.0199199348000008E-3</c:v>
                </c:pt>
                <c:pt idx="290">
                  <c:v>-2.2776092774307699E-2</c:v>
                </c:pt>
                <c:pt idx="291">
                  <c:v>6.6387387544963872E-3</c:v>
                </c:pt>
                <c:pt idx="292">
                  <c:v>-2.9376248690574869E-2</c:v>
                </c:pt>
                <c:pt idx="293">
                  <c:v>-1.3808066872396552E-2</c:v>
                </c:pt>
                <c:pt idx="294">
                  <c:v>1.1532206830684899E-2</c:v>
                </c:pt>
                <c:pt idx="295">
                  <c:v>4.6585260119380578E-2</c:v>
                </c:pt>
                <c:pt idx="296">
                  <c:v>2.1135194951572345E-2</c:v>
                </c:pt>
                <c:pt idx="297">
                  <c:v>-3.4922241457962855E-2</c:v>
                </c:pt>
                <c:pt idx="298">
                  <c:v>-7.1581830591798123E-2</c:v>
                </c:pt>
                <c:pt idx="299">
                  <c:v>-4.6835170441912766E-2</c:v>
                </c:pt>
                <c:pt idx="300">
                  <c:v>-9.3943536048097798E-3</c:v>
                </c:pt>
                <c:pt idx="301">
                  <c:v>5.5641957215811999E-2</c:v>
                </c:pt>
                <c:pt idx="302">
                  <c:v>9.7549337469969188E-2</c:v>
                </c:pt>
                <c:pt idx="303">
                  <c:v>5.7523333725427506E-2</c:v>
                </c:pt>
                <c:pt idx="304">
                  <c:v>-3.54216938927987E-2</c:v>
                </c:pt>
                <c:pt idx="305">
                  <c:v>-0.14923161994150558</c:v>
                </c:pt>
                <c:pt idx="306">
                  <c:v>-9.1541792606367522E-2</c:v>
                </c:pt>
                <c:pt idx="307">
                  <c:v>-1.9341970428925492E-3</c:v>
                </c:pt>
                <c:pt idx="308">
                  <c:v>7.904274630361563E-2</c:v>
                </c:pt>
                <c:pt idx="309">
                  <c:v>4.6684054717873735E-2</c:v>
                </c:pt>
                <c:pt idx="310">
                  <c:v>3.3549113350174409E-2</c:v>
                </c:pt>
                <c:pt idx="311">
                  <c:v>6.5739005020498453E-2</c:v>
                </c:pt>
              </c:numCache>
            </c:numRef>
          </c:yVal>
        </c:ser>
        <c:ser>
          <c:idx val="1"/>
          <c:order val="1"/>
          <c:tx>
            <c:v>Present Line</c:v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Charts!$B$29:$B$30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Charts!$C$29:$C$30</c:f>
              <c:numCache>
                <c:formatCode>General</c:formatCode>
                <c:ptCount val="2"/>
                <c:pt idx="0">
                  <c:v>10000</c:v>
                </c:pt>
                <c:pt idx="1">
                  <c:v>-10000</c:v>
                </c:pt>
              </c:numCache>
            </c:numRef>
          </c:yVal>
        </c:ser>
        <c:axId val="82743296"/>
        <c:axId val="82744832"/>
      </c:scatterChart>
      <c:valAx>
        <c:axId val="82743296"/>
        <c:scaling>
          <c:orientation val="minMax"/>
          <c:max val="1.5"/>
          <c:min val="-54.186002800000011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" sourceLinked="0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82744832"/>
        <c:crosses val="max"/>
        <c:crossBetween val="midCat"/>
        <c:majorUnit val="4.6401748999999839"/>
        <c:minorUnit val="1.5467249999999975"/>
      </c:valAx>
      <c:valAx>
        <c:axId val="82744832"/>
        <c:scaling>
          <c:orientation val="maxMin"/>
          <c:max val="0.4"/>
          <c:min val="-0.5"/>
        </c:scaling>
        <c:axPos val="l"/>
        <c:majorGridlines/>
        <c:numFmt formatCode="0.0" sourceLinked="0"/>
        <c:tickLblPos val="nextTo"/>
        <c:crossAx val="82743296"/>
        <c:crossesAt val="-10000"/>
        <c:crossBetween val="midCat"/>
        <c:majorUnit val="0.1"/>
        <c:minorUnit val="1.0000000000000005E-2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161924</xdr:rowOff>
    </xdr:from>
    <xdr:to>
      <xdr:col>16</xdr:col>
      <xdr:colOff>85725</xdr:colOff>
      <xdr:row>25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0.1402</cdr:x>
      <cdr:y>0</cdr:y>
    </cdr:from>
    <cdr:to>
      <cdr:x>0.94421</cdr:x>
      <cdr:y>0.15648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3451" y="0"/>
          <a:ext cx="535305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Turkish Climate </a:t>
          </a:r>
        </a:p>
        <a:p xmlns:a="http://schemas.openxmlformats.org/drawingml/2006/main">
          <a:pPr algn="ctr"/>
          <a:r>
            <a:rPr lang="en-US" sz="1400" b="1"/>
            <a:t>Gridlines</a:t>
          </a:r>
          <a:r>
            <a:rPr lang="en-US" sz="1400" b="1" baseline="0"/>
            <a:t> at 1.55-Kyr Intervals</a:t>
          </a:r>
          <a:endParaRPr lang="en-US" sz="1400" b="1"/>
        </a:p>
      </cdr:txBody>
    </cdr:sp>
  </cdr:relSizeAnchor>
  <cdr:relSizeAnchor xmlns:cdr="http://schemas.openxmlformats.org/drawingml/2006/chartDrawing">
    <cdr:from>
      <cdr:x>0.00858</cdr:x>
      <cdr:y>0.17115</cdr:y>
    </cdr:from>
    <cdr:to>
      <cdr:x>0.0515</cdr:x>
      <cdr:y>0.79218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1009650" y="1733551"/>
          <a:ext cx="24193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Relative </a:t>
          </a:r>
          <a:r>
            <a:rPr lang="el-GR" sz="1400" b="1"/>
            <a:t>δ</a:t>
          </a:r>
          <a:r>
            <a:rPr lang="en-US" sz="1400" b="1"/>
            <a:t>O18 (‰), Inverted</a:t>
          </a:r>
        </a:p>
      </cdr:txBody>
    </cdr:sp>
  </cdr:relSizeAnchor>
  <cdr:relSizeAnchor xmlns:cdr="http://schemas.openxmlformats.org/drawingml/2006/chartDrawing">
    <cdr:from>
      <cdr:x>0.44492</cdr:x>
      <cdr:y>0.89242</cdr:y>
    </cdr:from>
    <cdr:to>
      <cdr:x>0.58226</cdr:x>
      <cdr:y>0.978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62276" y="3476625"/>
          <a:ext cx="9144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Age (Kyr)</a:t>
          </a:r>
        </a:p>
      </cdr:txBody>
    </cdr:sp>
  </cdr:relSizeAnchor>
  <cdr:relSizeAnchor xmlns:cdr="http://schemas.openxmlformats.org/drawingml/2006/chartDrawing">
    <cdr:from>
      <cdr:x>0.72338</cdr:x>
      <cdr:y>0.90954</cdr:y>
    </cdr:from>
    <cdr:to>
      <cdr:x>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600825" y="3543301"/>
          <a:ext cx="2524125" cy="352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 Fleitmann et al., 2009</a:t>
          </a:r>
        </a:p>
        <a:p xmlns:a="http://schemas.openxmlformats.org/drawingml/2006/main">
          <a:r>
            <a:rPr lang="en-US" sz="1100"/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14-1 - Turkey_Pgram_1-kyr_Fu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14-2 - Turkey_Pgram_1-kyr_Old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6400000</xdr:colOff>
      <xdr:row>149</xdr:row>
      <xdr:rowOff>65756</xdr:rowOff>
    </xdr:to>
    <xdr:pic>
      <xdr:nvPicPr>
        <xdr:cNvPr id="4" name="Picture 3" descr="14-3 - Turkey_Pgram_5-k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6225" y="174974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6400000</xdr:colOff>
      <xdr:row>200</xdr:row>
      <xdr:rowOff>65756</xdr:rowOff>
    </xdr:to>
    <xdr:pic>
      <xdr:nvPicPr>
        <xdr:cNvPr id="5" name="Picture 4" descr="14-4 - Turkey_Pgram_14-k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" y="259746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77"/>
  <sheetViews>
    <sheetView tabSelected="1" topLeftCell="A17" workbookViewId="0">
      <selection activeCell="A17" sqref="A17"/>
    </sheetView>
  </sheetViews>
  <sheetFormatPr defaultRowHeight="12.75"/>
  <cols>
    <col min="1" max="1" width="74" customWidth="1"/>
  </cols>
  <sheetData>
    <row r="1" spans="1:1">
      <c r="A1" t="s">
        <v>47</v>
      </c>
    </row>
    <row r="2" spans="1:1">
      <c r="A2" s="2" t="s">
        <v>198</v>
      </c>
    </row>
    <row r="3" spans="1:1">
      <c r="A3" t="s">
        <v>197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2</v>
      </c>
    </row>
    <row r="9" spans="1:1">
      <c r="A9" t="s">
        <v>6</v>
      </c>
    </row>
    <row r="11" spans="1:1">
      <c r="A11" t="s">
        <v>48</v>
      </c>
    </row>
    <row r="12" spans="1:1">
      <c r="A12" s="2" t="s">
        <v>49</v>
      </c>
    </row>
    <row r="14" spans="1:1">
      <c r="A14" t="s">
        <v>7</v>
      </c>
    </row>
    <row r="15" spans="1:1">
      <c r="A15" t="s">
        <v>8</v>
      </c>
    </row>
    <row r="16" spans="1:1">
      <c r="A16" t="s">
        <v>9</v>
      </c>
    </row>
    <row r="18" spans="1:1">
      <c r="A18" t="s">
        <v>10</v>
      </c>
    </row>
    <row r="19" spans="1:1">
      <c r="A19" t="s">
        <v>11</v>
      </c>
    </row>
    <row r="20" spans="1:1">
      <c r="A20" t="s">
        <v>50</v>
      </c>
    </row>
    <row r="21" spans="1:1">
      <c r="A21" t="s">
        <v>12</v>
      </c>
    </row>
    <row r="22" spans="1:1">
      <c r="A22" t="s">
        <v>13</v>
      </c>
    </row>
    <row r="23" spans="1:1">
      <c r="A23" t="s">
        <v>14</v>
      </c>
    </row>
    <row r="25" spans="1:1">
      <c r="A25" t="s">
        <v>15</v>
      </c>
    </row>
    <row r="26" spans="1:1">
      <c r="A26" t="s">
        <v>16</v>
      </c>
    </row>
    <row r="27" spans="1:1">
      <c r="A27" t="s">
        <v>51</v>
      </c>
    </row>
    <row r="28" spans="1:1">
      <c r="A28" t="s">
        <v>52</v>
      </c>
    </row>
    <row r="29" spans="1:1">
      <c r="A29" s="2" t="s">
        <v>17</v>
      </c>
    </row>
    <row r="30" spans="1:1">
      <c r="A30" t="s">
        <v>18</v>
      </c>
    </row>
    <row r="31" spans="1:1">
      <c r="A31" t="s">
        <v>19</v>
      </c>
    </row>
    <row r="33" spans="1:1">
      <c r="A33" t="s">
        <v>20</v>
      </c>
    </row>
    <row r="34" spans="1:1">
      <c r="A34" t="s">
        <v>21</v>
      </c>
    </row>
    <row r="35" spans="1:1">
      <c r="A35" t="s">
        <v>22</v>
      </c>
    </row>
    <row r="36" spans="1:1">
      <c r="A36" t="s">
        <v>23</v>
      </c>
    </row>
    <row r="37" spans="1:1">
      <c r="A37" t="s">
        <v>24</v>
      </c>
    </row>
    <row r="38" spans="1:1">
      <c r="A38" t="s">
        <v>25</v>
      </c>
    </row>
    <row r="39" spans="1:1">
      <c r="A39" t="s">
        <v>26</v>
      </c>
    </row>
    <row r="40" spans="1:1">
      <c r="A40" t="s">
        <v>27</v>
      </c>
    </row>
    <row r="41" spans="1:1">
      <c r="A41" t="s">
        <v>28</v>
      </c>
    </row>
    <row r="42" spans="1:1">
      <c r="A42" t="s">
        <v>29</v>
      </c>
    </row>
    <row r="43" spans="1:1">
      <c r="A43" t="s">
        <v>30</v>
      </c>
    </row>
    <row r="44" spans="1:1">
      <c r="A44" t="s">
        <v>31</v>
      </c>
    </row>
    <row r="45" spans="1:1">
      <c r="A45" t="s">
        <v>32</v>
      </c>
    </row>
    <row r="46" spans="1:1">
      <c r="A46" t="s">
        <v>33</v>
      </c>
    </row>
    <row r="47" spans="1:1">
      <c r="A47" t="s">
        <v>34</v>
      </c>
    </row>
    <row r="48" spans="1:1">
      <c r="A48" t="s">
        <v>35</v>
      </c>
    </row>
    <row r="49" spans="1:1">
      <c r="A49" t="s">
        <v>36</v>
      </c>
    </row>
    <row r="52" spans="1:1">
      <c r="A52" t="s">
        <v>37</v>
      </c>
    </row>
    <row r="53" spans="1:1">
      <c r="A53" t="s">
        <v>38</v>
      </c>
    </row>
    <row r="55" spans="1:1">
      <c r="A55" t="s">
        <v>39</v>
      </c>
    </row>
    <row r="56" spans="1:1">
      <c r="A56" t="s">
        <v>40</v>
      </c>
    </row>
    <row r="57" spans="1:1">
      <c r="A57" t="s">
        <v>41</v>
      </c>
    </row>
    <row r="58" spans="1:1">
      <c r="A58" t="s">
        <v>42</v>
      </c>
    </row>
    <row r="59" spans="1:1">
      <c r="A59" t="s">
        <v>43</v>
      </c>
    </row>
    <row r="60" spans="1:1">
      <c r="A60" t="s">
        <v>44</v>
      </c>
    </row>
    <row r="63" spans="1:1">
      <c r="A63" t="s">
        <v>45</v>
      </c>
    </row>
    <row r="64" spans="1:1">
      <c r="A64" t="s">
        <v>53</v>
      </c>
    </row>
    <row r="65" spans="1:1">
      <c r="A65" t="s">
        <v>54</v>
      </c>
    </row>
    <row r="66" spans="1:1">
      <c r="A66" t="s">
        <v>55</v>
      </c>
    </row>
    <row r="67" spans="1:1">
      <c r="A67" t="s">
        <v>56</v>
      </c>
    </row>
    <row r="68" spans="1:1">
      <c r="A68" t="s">
        <v>57</v>
      </c>
    </row>
    <row r="69" spans="1:1">
      <c r="A69" t="s">
        <v>58</v>
      </c>
    </row>
    <row r="70" spans="1:1">
      <c r="A70" t="s">
        <v>59</v>
      </c>
    </row>
    <row r="71" spans="1:1">
      <c r="A71" t="s">
        <v>60</v>
      </c>
    </row>
    <row r="72" spans="1:1">
      <c r="A72" t="s">
        <v>61</v>
      </c>
    </row>
    <row r="73" spans="1:1">
      <c r="A73" t="s">
        <v>62</v>
      </c>
    </row>
    <row r="74" spans="1:1">
      <c r="A74" t="s">
        <v>63</v>
      </c>
    </row>
    <row r="75" spans="1:1">
      <c r="A75" t="s">
        <v>64</v>
      </c>
    </row>
    <row r="77" spans="1:1">
      <c r="A77" t="s">
        <v>46</v>
      </c>
    </row>
  </sheetData>
  <sheetProtection sheet="1" objects="1" scenarios="1"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1"/>
  <sheetViews>
    <sheetView workbookViewId="0"/>
  </sheetViews>
  <sheetFormatPr defaultRowHeight="12.75"/>
  <cols>
    <col min="2" max="2" width="7.710937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8" width="11.7109375" style="4" customWidth="1"/>
    <col min="9" max="9" width="11.7109375" customWidth="1"/>
    <col min="10" max="16" width="9.7109375" customWidth="1"/>
  </cols>
  <sheetData>
    <row r="1" spans="1:16">
      <c r="A1" t="s">
        <v>65</v>
      </c>
    </row>
    <row r="3" spans="1:16">
      <c r="A3" t="s">
        <v>66</v>
      </c>
      <c r="B3" s="3" t="s">
        <v>67</v>
      </c>
      <c r="C3" s="3" t="s">
        <v>68</v>
      </c>
      <c r="D3" s="3" t="s">
        <v>69</v>
      </c>
      <c r="E3" s="3" t="s">
        <v>70</v>
      </c>
      <c r="F3" s="3" t="s">
        <v>69</v>
      </c>
      <c r="G3" s="6" t="s">
        <v>71</v>
      </c>
      <c r="H3" s="5" t="s">
        <v>69</v>
      </c>
      <c r="I3" s="3" t="s">
        <v>72</v>
      </c>
      <c r="J3" s="3" t="s">
        <v>69</v>
      </c>
      <c r="K3" s="1" t="s">
        <v>73</v>
      </c>
      <c r="L3" s="3" t="s">
        <v>69</v>
      </c>
      <c r="M3" s="1" t="s">
        <v>74</v>
      </c>
      <c r="N3" s="3" t="s">
        <v>69</v>
      </c>
      <c r="O3" s="1" t="s">
        <v>75</v>
      </c>
      <c r="P3" s="3" t="s">
        <v>69</v>
      </c>
    </row>
    <row r="4" spans="1:16">
      <c r="B4" s="3" t="s">
        <v>76</v>
      </c>
      <c r="C4" s="3" t="s">
        <v>77</v>
      </c>
      <c r="D4" s="3"/>
      <c r="E4" s="3" t="s">
        <v>78</v>
      </c>
      <c r="F4" s="3"/>
      <c r="G4" s="5" t="s">
        <v>79</v>
      </c>
      <c r="H4" s="5"/>
      <c r="I4" s="3" t="s">
        <v>80</v>
      </c>
      <c r="J4" s="3"/>
      <c r="K4" s="3" t="s">
        <v>81</v>
      </c>
      <c r="L4" s="3"/>
      <c r="M4" s="3" t="s">
        <v>82</v>
      </c>
      <c r="N4" s="3"/>
      <c r="O4" s="3" t="s">
        <v>83</v>
      </c>
      <c r="P4" s="3"/>
    </row>
    <row r="6" spans="1:16">
      <c r="A6" t="s">
        <v>84</v>
      </c>
      <c r="B6">
        <v>80</v>
      </c>
      <c r="C6">
        <v>313.3</v>
      </c>
      <c r="D6">
        <v>0.5</v>
      </c>
      <c r="E6">
        <v>151.80000000000001</v>
      </c>
      <c r="F6">
        <v>9.5</v>
      </c>
      <c r="G6" s="4">
        <v>198.19761550000001</v>
      </c>
      <c r="H6" s="4">
        <v>12.819629389999999</v>
      </c>
      <c r="I6">
        <v>1032.963</v>
      </c>
      <c r="J6">
        <v>3.528</v>
      </c>
      <c r="K6">
        <v>5.7999999999999996E-3</v>
      </c>
      <c r="L6">
        <v>1E-4</v>
      </c>
      <c r="M6">
        <v>0.313</v>
      </c>
      <c r="N6">
        <v>5.0000000000000001E-3</v>
      </c>
      <c r="O6">
        <v>0.248</v>
      </c>
      <c r="P6">
        <v>6.0000000000000001E-3</v>
      </c>
    </row>
    <row r="7" spans="1:16">
      <c r="A7" t="s">
        <v>85</v>
      </c>
      <c r="B7">
        <v>124</v>
      </c>
      <c r="C7">
        <v>470.3</v>
      </c>
      <c r="D7">
        <v>0.9</v>
      </c>
      <c r="E7">
        <v>129.9</v>
      </c>
      <c r="F7">
        <v>10.1</v>
      </c>
      <c r="G7" s="4">
        <v>632.41057880000005</v>
      </c>
      <c r="H7" s="4">
        <v>49.411445980000003</v>
      </c>
      <c r="I7">
        <v>961.71500000000003</v>
      </c>
      <c r="J7">
        <v>6.8440000000000003</v>
      </c>
      <c r="K7">
        <v>1.06E-2</v>
      </c>
      <c r="L7">
        <v>1E-4</v>
      </c>
      <c r="M7">
        <v>0.59</v>
      </c>
      <c r="N7">
        <v>6.0000000000000001E-3</v>
      </c>
      <c r="O7">
        <v>0.52800000000000002</v>
      </c>
      <c r="P7">
        <v>6.0000000000000001E-3</v>
      </c>
    </row>
    <row r="8" spans="1:16">
      <c r="A8" t="s">
        <v>86</v>
      </c>
      <c r="B8">
        <v>147</v>
      </c>
      <c r="C8">
        <v>496.5</v>
      </c>
      <c r="D8">
        <v>0.8</v>
      </c>
      <c r="E8">
        <v>133.69999999999999</v>
      </c>
      <c r="F8">
        <v>10.199999999999999</v>
      </c>
      <c r="G8" s="4">
        <v>951.41518550000001</v>
      </c>
      <c r="H8" s="4">
        <v>73.088417379999996</v>
      </c>
      <c r="I8">
        <v>1061.694</v>
      </c>
      <c r="J8">
        <v>3.68</v>
      </c>
      <c r="K8">
        <v>1.55E-2</v>
      </c>
      <c r="L8">
        <v>1E-4</v>
      </c>
      <c r="M8">
        <v>0.82399999999999995</v>
      </c>
      <c r="N8">
        <v>7.0000000000000001E-3</v>
      </c>
      <c r="O8">
        <v>0.76200000000000001</v>
      </c>
      <c r="P8">
        <v>7.0000000000000001E-3</v>
      </c>
    </row>
    <row r="9" spans="1:16">
      <c r="A9" t="s">
        <v>87</v>
      </c>
      <c r="B9">
        <v>192</v>
      </c>
      <c r="C9">
        <v>464.7</v>
      </c>
      <c r="D9">
        <v>0.7</v>
      </c>
      <c r="E9">
        <v>93.9</v>
      </c>
      <c r="F9">
        <v>10.6</v>
      </c>
      <c r="G9" s="4">
        <v>2479.886203</v>
      </c>
      <c r="H9" s="4">
        <v>281.40506599999998</v>
      </c>
      <c r="I9">
        <v>1072.1600000000001</v>
      </c>
      <c r="J9">
        <v>3.452</v>
      </c>
      <c r="K9">
        <v>3.04E-2</v>
      </c>
      <c r="L9">
        <v>2.0000000000000001E-4</v>
      </c>
      <c r="M9">
        <v>1.61</v>
      </c>
      <c r="N9">
        <v>8.9999999999999993E-3</v>
      </c>
      <c r="O9">
        <v>1.5489999999999999</v>
      </c>
      <c r="P9">
        <v>8.9999999999999993E-3</v>
      </c>
    </row>
    <row r="10" spans="1:16">
      <c r="A10" t="s">
        <v>88</v>
      </c>
      <c r="B10">
        <v>218</v>
      </c>
      <c r="C10">
        <v>366.6</v>
      </c>
      <c r="D10">
        <v>0.5</v>
      </c>
      <c r="E10">
        <v>83.3</v>
      </c>
      <c r="F10">
        <v>11</v>
      </c>
      <c r="G10" s="4">
        <v>2769.9259299999999</v>
      </c>
      <c r="H10" s="4">
        <v>365.77315499999997</v>
      </c>
      <c r="I10">
        <v>1095.44</v>
      </c>
      <c r="J10">
        <v>3.056</v>
      </c>
      <c r="K10">
        <v>3.8199999999999998E-2</v>
      </c>
      <c r="L10">
        <v>2.0000000000000001E-4</v>
      </c>
      <c r="M10">
        <v>2.0009999999999999</v>
      </c>
      <c r="N10">
        <v>1.2E-2</v>
      </c>
      <c r="O10">
        <v>1.94</v>
      </c>
      <c r="P10">
        <v>1.2E-2</v>
      </c>
    </row>
    <row r="11" spans="1:16">
      <c r="A11" t="s">
        <v>89</v>
      </c>
      <c r="B11">
        <v>243</v>
      </c>
      <c r="C11">
        <v>279.89999999999998</v>
      </c>
      <c r="D11">
        <v>0.5</v>
      </c>
      <c r="E11">
        <v>309.89999999999998</v>
      </c>
      <c r="F11">
        <v>9.9</v>
      </c>
      <c r="G11" s="4">
        <v>707.38778660000003</v>
      </c>
      <c r="H11" s="4">
        <v>22.89063999</v>
      </c>
      <c r="I11">
        <v>1066.509</v>
      </c>
      <c r="J11">
        <v>4.0830000000000002</v>
      </c>
      <c r="K11">
        <v>4.7500000000000001E-2</v>
      </c>
      <c r="L11">
        <v>2.0000000000000001E-4</v>
      </c>
      <c r="M11">
        <v>2.5310000000000001</v>
      </c>
      <c r="N11">
        <v>1.4E-2</v>
      </c>
      <c r="O11">
        <v>2.4580000000000002</v>
      </c>
      <c r="P11">
        <v>1.6E-2</v>
      </c>
    </row>
    <row r="12" spans="1:16">
      <c r="A12" t="s">
        <v>90</v>
      </c>
      <c r="B12">
        <v>271</v>
      </c>
      <c r="C12">
        <v>372.6</v>
      </c>
      <c r="D12">
        <v>0.6</v>
      </c>
      <c r="E12">
        <v>304.39999999999998</v>
      </c>
      <c r="F12">
        <v>10.1</v>
      </c>
      <c r="G12" s="4">
        <v>1049.478879</v>
      </c>
      <c r="H12" s="4">
        <v>35.173217610000002</v>
      </c>
      <c r="I12">
        <v>1011.953</v>
      </c>
      <c r="J12">
        <v>3.6080000000000001</v>
      </c>
      <c r="K12">
        <v>5.21E-2</v>
      </c>
      <c r="L12">
        <v>2.9999999999999997E-4</v>
      </c>
      <c r="M12">
        <v>2.85</v>
      </c>
      <c r="N12">
        <v>1.6E-2</v>
      </c>
      <c r="O12">
        <v>2.78</v>
      </c>
      <c r="P12">
        <v>1.7000000000000001E-2</v>
      </c>
    </row>
    <row r="13" spans="1:16">
      <c r="A13" t="s">
        <v>91</v>
      </c>
      <c r="B13">
        <v>302</v>
      </c>
      <c r="C13">
        <v>369.3</v>
      </c>
      <c r="D13">
        <v>0.6</v>
      </c>
      <c r="E13">
        <v>285.8</v>
      </c>
      <c r="F13">
        <v>10.199999999999999</v>
      </c>
      <c r="G13" s="4">
        <v>1321.1576620000001</v>
      </c>
      <c r="H13" s="4">
        <v>47.493786800000002</v>
      </c>
      <c r="I13">
        <v>1043.27</v>
      </c>
      <c r="J13">
        <v>3.286</v>
      </c>
      <c r="K13">
        <v>6.2100000000000002E-2</v>
      </c>
      <c r="L13">
        <v>2.9999999999999997E-4</v>
      </c>
      <c r="M13">
        <v>3.3530000000000002</v>
      </c>
      <c r="N13">
        <v>1.7000000000000001E-2</v>
      </c>
      <c r="O13">
        <v>3.2839999999999998</v>
      </c>
      <c r="P13">
        <v>1.7999999999999999E-2</v>
      </c>
    </row>
    <row r="14" spans="1:16">
      <c r="A14" t="s">
        <v>92</v>
      </c>
      <c r="B14">
        <v>316</v>
      </c>
      <c r="C14">
        <v>532.79999999999995</v>
      </c>
      <c r="D14">
        <v>0.6</v>
      </c>
      <c r="E14">
        <v>309.3</v>
      </c>
      <c r="F14">
        <v>20.399999999999999</v>
      </c>
      <c r="G14" s="4">
        <v>1930.5922559999999</v>
      </c>
      <c r="H14" s="4">
        <v>128.67834110000001</v>
      </c>
      <c r="I14">
        <v>1028.0719999999999</v>
      </c>
      <c r="J14">
        <v>1.748</v>
      </c>
      <c r="K14">
        <v>6.8000000000000005E-2</v>
      </c>
      <c r="L14">
        <v>5.9999999999999995E-4</v>
      </c>
      <c r="M14">
        <v>3.7069999999999999</v>
      </c>
      <c r="N14">
        <v>3.5000000000000003E-2</v>
      </c>
      <c r="O14">
        <v>3.641</v>
      </c>
      <c r="P14">
        <v>3.5000000000000003E-2</v>
      </c>
    </row>
    <row r="15" spans="1:16">
      <c r="A15" t="s">
        <v>93</v>
      </c>
      <c r="B15">
        <v>1033</v>
      </c>
      <c r="C15">
        <v>335.2</v>
      </c>
      <c r="D15">
        <v>0.3</v>
      </c>
      <c r="E15">
        <v>373.4</v>
      </c>
      <c r="F15">
        <v>12.7</v>
      </c>
      <c r="G15" s="4">
        <v>2913.307108</v>
      </c>
      <c r="H15" s="4">
        <v>100.0692031</v>
      </c>
      <c r="I15">
        <v>969.34100000000001</v>
      </c>
      <c r="J15">
        <v>1.72</v>
      </c>
      <c r="K15">
        <v>0.1968</v>
      </c>
      <c r="L15">
        <v>8.0000000000000004E-4</v>
      </c>
      <c r="M15">
        <v>11.388</v>
      </c>
      <c r="N15">
        <v>4.8000000000000001E-2</v>
      </c>
      <c r="O15">
        <v>11.313000000000001</v>
      </c>
      <c r="P15">
        <v>4.9000000000000002E-2</v>
      </c>
    </row>
    <row r="16" spans="1:16">
      <c r="A16" t="s">
        <v>94</v>
      </c>
      <c r="B16">
        <v>1042</v>
      </c>
      <c r="C16">
        <v>355.2</v>
      </c>
      <c r="D16">
        <v>0.4</v>
      </c>
      <c r="E16">
        <v>431.5</v>
      </c>
      <c r="F16">
        <v>13</v>
      </c>
      <c r="G16" s="4">
        <v>2753.3215089999999</v>
      </c>
      <c r="H16" s="4">
        <v>83.816722279999993</v>
      </c>
      <c r="I16">
        <v>945.42499999999995</v>
      </c>
      <c r="J16">
        <v>1.6479999999999999</v>
      </c>
      <c r="K16">
        <v>0.2029</v>
      </c>
      <c r="L16">
        <v>6.9999999999999999E-4</v>
      </c>
      <c r="M16">
        <v>11.906000000000001</v>
      </c>
      <c r="N16">
        <v>4.7E-2</v>
      </c>
      <c r="O16">
        <v>11.83</v>
      </c>
      <c r="P16">
        <v>4.8000000000000001E-2</v>
      </c>
    </row>
    <row r="17" spans="1:16">
      <c r="A17" t="s">
        <v>95</v>
      </c>
      <c r="B17">
        <v>1049</v>
      </c>
      <c r="C17">
        <v>382.9</v>
      </c>
      <c r="D17">
        <v>0.4</v>
      </c>
      <c r="E17">
        <v>196.8</v>
      </c>
      <c r="F17">
        <v>12.2</v>
      </c>
      <c r="G17" s="4">
        <v>6747.2780169999996</v>
      </c>
      <c r="H17" s="4">
        <v>420.50695730000001</v>
      </c>
      <c r="I17">
        <v>960.125</v>
      </c>
      <c r="J17">
        <v>1.81</v>
      </c>
      <c r="K17">
        <v>0.21029999999999999</v>
      </c>
      <c r="L17">
        <v>6.9999999999999999E-4</v>
      </c>
      <c r="M17">
        <v>12.266</v>
      </c>
      <c r="N17">
        <v>4.4999999999999998E-2</v>
      </c>
      <c r="O17">
        <v>12.2</v>
      </c>
      <c r="P17">
        <v>4.4999999999999998E-2</v>
      </c>
    </row>
    <row r="18" spans="1:16">
      <c r="A18" t="s">
        <v>96</v>
      </c>
      <c r="B18">
        <v>1078</v>
      </c>
      <c r="C18">
        <v>372.9</v>
      </c>
      <c r="D18">
        <v>0.4</v>
      </c>
      <c r="E18">
        <v>162.4</v>
      </c>
      <c r="F18">
        <v>13.3</v>
      </c>
      <c r="G18" s="4">
        <v>8468.7538619999996</v>
      </c>
      <c r="H18" s="4">
        <v>696.56844349999994</v>
      </c>
      <c r="I18">
        <v>993.10199999999998</v>
      </c>
      <c r="J18">
        <v>1.819</v>
      </c>
      <c r="K18">
        <v>0.22370000000000001</v>
      </c>
      <c r="L18">
        <v>8.0000000000000004E-4</v>
      </c>
      <c r="M18">
        <v>12.858000000000001</v>
      </c>
      <c r="N18">
        <v>4.8000000000000001E-2</v>
      </c>
      <c r="O18">
        <v>12.794</v>
      </c>
      <c r="P18">
        <v>4.9000000000000002E-2</v>
      </c>
    </row>
    <row r="19" spans="1:16">
      <c r="A19" t="s">
        <v>97</v>
      </c>
      <c r="B19">
        <v>1081</v>
      </c>
      <c r="C19">
        <v>403.5</v>
      </c>
      <c r="D19">
        <v>0.4</v>
      </c>
      <c r="E19">
        <v>105.8</v>
      </c>
      <c r="F19">
        <v>10.9</v>
      </c>
      <c r="G19" s="4">
        <v>13667.350259999999</v>
      </c>
      <c r="H19" s="4">
        <v>1414.4438439999999</v>
      </c>
      <c r="I19">
        <v>919.26199999999994</v>
      </c>
      <c r="J19">
        <v>1.6859999999999999</v>
      </c>
      <c r="K19">
        <v>0.21740000000000001</v>
      </c>
      <c r="L19">
        <v>6.9999999999999999E-4</v>
      </c>
      <c r="M19">
        <v>12.983000000000001</v>
      </c>
      <c r="N19">
        <v>4.2999999999999997E-2</v>
      </c>
      <c r="O19">
        <v>12.920999999999999</v>
      </c>
      <c r="P19">
        <v>4.2999999999999997E-2</v>
      </c>
    </row>
    <row r="20" spans="1:16">
      <c r="A20" t="s">
        <v>98</v>
      </c>
      <c r="B20">
        <v>1083</v>
      </c>
      <c r="C20">
        <v>428.7</v>
      </c>
      <c r="D20">
        <v>0.5</v>
      </c>
      <c r="E20">
        <v>297.7</v>
      </c>
      <c r="F20">
        <v>14.1</v>
      </c>
      <c r="G20" s="4">
        <v>5222.7723749999996</v>
      </c>
      <c r="H20" s="4">
        <v>248.5685819</v>
      </c>
      <c r="I20">
        <v>937.00400000000002</v>
      </c>
      <c r="J20">
        <v>1.724</v>
      </c>
      <c r="K20">
        <v>0.22</v>
      </c>
      <c r="L20">
        <v>6.9999999999999999E-4</v>
      </c>
      <c r="M20">
        <v>13.023</v>
      </c>
      <c r="N20">
        <v>4.8000000000000001E-2</v>
      </c>
      <c r="O20">
        <v>12.954000000000001</v>
      </c>
      <c r="P20">
        <v>4.8000000000000001E-2</v>
      </c>
    </row>
    <row r="21" spans="1:16">
      <c r="A21" t="s">
        <v>99</v>
      </c>
      <c r="B21">
        <v>1102</v>
      </c>
      <c r="C21">
        <v>440</v>
      </c>
      <c r="D21">
        <v>0.5</v>
      </c>
      <c r="E21">
        <v>109.8</v>
      </c>
      <c r="F21">
        <v>12.5</v>
      </c>
      <c r="G21" s="4">
        <v>14963.06026</v>
      </c>
      <c r="H21" s="4">
        <v>1704.5813860000001</v>
      </c>
      <c r="I21">
        <v>953.38499999999999</v>
      </c>
      <c r="J21">
        <v>1.788</v>
      </c>
      <c r="K21">
        <v>0.22650000000000001</v>
      </c>
      <c r="L21">
        <v>6.9999999999999999E-4</v>
      </c>
      <c r="M21">
        <v>13.308999999999999</v>
      </c>
      <c r="N21">
        <v>4.2999999999999997E-2</v>
      </c>
      <c r="O21">
        <v>13.247999999999999</v>
      </c>
      <c r="P21">
        <v>4.2999999999999997E-2</v>
      </c>
    </row>
    <row r="22" spans="1:16">
      <c r="A22" t="s">
        <v>100</v>
      </c>
      <c r="B22">
        <v>1111</v>
      </c>
      <c r="C22">
        <v>364.7</v>
      </c>
      <c r="D22">
        <v>0.4</v>
      </c>
      <c r="E22">
        <v>124.7</v>
      </c>
      <c r="F22">
        <v>12.5</v>
      </c>
      <c r="G22" s="4">
        <v>10887.79808</v>
      </c>
      <c r="H22" s="4">
        <v>1093.1868589999999</v>
      </c>
      <c r="I22">
        <v>933.18799999999999</v>
      </c>
      <c r="J22">
        <v>1.679</v>
      </c>
      <c r="K22">
        <v>0.22589999999999999</v>
      </c>
      <c r="L22">
        <v>6.9999999999999999E-4</v>
      </c>
      <c r="M22">
        <v>13.417999999999999</v>
      </c>
      <c r="N22">
        <v>4.8000000000000001E-2</v>
      </c>
      <c r="O22">
        <v>13.355</v>
      </c>
      <c r="P22">
        <v>4.8000000000000001E-2</v>
      </c>
    </row>
    <row r="23" spans="1:16">
      <c r="A23" t="s">
        <v>101</v>
      </c>
      <c r="B23">
        <v>1202</v>
      </c>
      <c r="C23">
        <v>620.29999999999995</v>
      </c>
      <c r="D23">
        <v>0.8</v>
      </c>
      <c r="E23">
        <v>299.39999999999998</v>
      </c>
      <c r="F23">
        <v>19.100000000000001</v>
      </c>
      <c r="G23" s="4">
        <v>8885.8147669999998</v>
      </c>
      <c r="H23" s="4">
        <v>567.19096449999995</v>
      </c>
      <c r="I23">
        <v>1033</v>
      </c>
      <c r="J23">
        <v>1.83</v>
      </c>
      <c r="K23">
        <v>0.2601</v>
      </c>
      <c r="L23">
        <v>8.0000000000000004E-4</v>
      </c>
      <c r="M23">
        <v>14.76</v>
      </c>
      <c r="N23">
        <v>4.8000000000000001E-2</v>
      </c>
      <c r="O23">
        <v>14.696</v>
      </c>
      <c r="P23">
        <v>4.8000000000000001E-2</v>
      </c>
    </row>
    <row r="24" spans="1:16">
      <c r="A24" t="s">
        <v>102</v>
      </c>
      <c r="B24">
        <v>1202</v>
      </c>
      <c r="C24">
        <v>599.6</v>
      </c>
      <c r="D24">
        <v>0.7</v>
      </c>
      <c r="E24">
        <v>247.6</v>
      </c>
      <c r="F24">
        <v>10.4</v>
      </c>
      <c r="G24" s="4">
        <v>10390.216920000001</v>
      </c>
      <c r="H24" s="4">
        <v>438.30776429999997</v>
      </c>
      <c r="I24">
        <v>1034.3219999999999</v>
      </c>
      <c r="J24">
        <v>1.8080000000000001</v>
      </c>
      <c r="K24">
        <v>0.26029999999999998</v>
      </c>
      <c r="L24">
        <v>5.9999999999999995E-4</v>
      </c>
      <c r="M24">
        <v>14.762</v>
      </c>
      <c r="N24">
        <v>3.5999999999999997E-2</v>
      </c>
      <c r="O24">
        <v>14.698</v>
      </c>
      <c r="P24">
        <v>3.5999999999999997E-2</v>
      </c>
    </row>
    <row r="25" spans="1:16">
      <c r="A25" t="s">
        <v>103</v>
      </c>
      <c r="B25">
        <v>1205</v>
      </c>
      <c r="C25">
        <v>376.6</v>
      </c>
      <c r="D25">
        <v>0.4</v>
      </c>
      <c r="E25">
        <v>787.9</v>
      </c>
      <c r="F25">
        <v>13.7</v>
      </c>
      <c r="G25" s="4">
        <v>2137.7353429999998</v>
      </c>
      <c r="H25" s="4">
        <v>37.606378589999998</v>
      </c>
      <c r="I25">
        <v>1085.604</v>
      </c>
      <c r="J25">
        <v>1.794</v>
      </c>
      <c r="K25">
        <v>0.2712</v>
      </c>
      <c r="L25">
        <v>6.9999999999999999E-4</v>
      </c>
      <c r="M25">
        <v>15.016</v>
      </c>
      <c r="N25">
        <v>4.4999999999999998E-2</v>
      </c>
      <c r="O25">
        <v>14.929</v>
      </c>
      <c r="P25">
        <v>4.9000000000000002E-2</v>
      </c>
    </row>
    <row r="26" spans="1:16">
      <c r="A26" t="s">
        <v>104</v>
      </c>
      <c r="B26">
        <v>1344</v>
      </c>
      <c r="C26">
        <v>372.9</v>
      </c>
      <c r="D26">
        <v>0.4</v>
      </c>
      <c r="E26">
        <v>479.6</v>
      </c>
      <c r="F26">
        <v>11.1</v>
      </c>
      <c r="G26" s="4">
        <v>4722.2370769999998</v>
      </c>
      <c r="H26" s="4">
        <v>109.2692122</v>
      </c>
      <c r="I26">
        <v>1029.1420000000001</v>
      </c>
      <c r="J26">
        <v>1.768</v>
      </c>
      <c r="K26">
        <v>0.36830000000000002</v>
      </c>
      <c r="L26">
        <v>8.0000000000000004E-4</v>
      </c>
      <c r="M26">
        <v>21.481000000000002</v>
      </c>
      <c r="N26">
        <v>5.3999999999999999E-2</v>
      </c>
      <c r="O26">
        <v>21.405000000000001</v>
      </c>
      <c r="P26">
        <v>5.6000000000000001E-2</v>
      </c>
    </row>
    <row r="27" spans="1:16">
      <c r="A27" t="s">
        <v>105</v>
      </c>
      <c r="B27">
        <v>1351</v>
      </c>
      <c r="C27">
        <v>401.8</v>
      </c>
      <c r="D27">
        <v>0.5</v>
      </c>
      <c r="E27">
        <v>565.6</v>
      </c>
      <c r="F27">
        <v>16.399999999999999</v>
      </c>
      <c r="G27" s="4">
        <v>4697.2970519999999</v>
      </c>
      <c r="H27" s="4">
        <v>136.24193629999999</v>
      </c>
      <c r="I27">
        <v>982.64499999999998</v>
      </c>
      <c r="J27">
        <v>1.835</v>
      </c>
      <c r="K27">
        <v>0.40110000000000001</v>
      </c>
      <c r="L27">
        <v>6.9999999999999999E-4</v>
      </c>
      <c r="M27">
        <v>24.193000000000001</v>
      </c>
      <c r="N27">
        <v>5.6000000000000001E-2</v>
      </c>
      <c r="O27">
        <v>24.114999999999998</v>
      </c>
      <c r="P27">
        <v>5.7000000000000002E-2</v>
      </c>
    </row>
    <row r="28" spans="1:16">
      <c r="A28" t="s">
        <v>106</v>
      </c>
      <c r="B28">
        <v>1370</v>
      </c>
      <c r="C28">
        <v>458.2</v>
      </c>
      <c r="D28">
        <v>0.4</v>
      </c>
      <c r="E28">
        <v>314.8</v>
      </c>
      <c r="F28">
        <v>12.1</v>
      </c>
      <c r="G28" s="4">
        <v>10167.476839999999</v>
      </c>
      <c r="H28" s="4">
        <v>391.24327410000001</v>
      </c>
      <c r="I28">
        <v>1012.1660000000001</v>
      </c>
      <c r="J28">
        <v>1.667</v>
      </c>
      <c r="K28">
        <v>0.42370000000000002</v>
      </c>
      <c r="L28">
        <v>8.0000000000000004E-4</v>
      </c>
      <c r="M28">
        <v>25.277000000000001</v>
      </c>
      <c r="N28">
        <v>5.8000000000000003E-2</v>
      </c>
      <c r="O28">
        <v>25.209</v>
      </c>
      <c r="P28">
        <v>5.8999999999999997E-2</v>
      </c>
    </row>
    <row r="29" spans="1:16">
      <c r="A29" t="s">
        <v>107</v>
      </c>
      <c r="B29">
        <v>1400</v>
      </c>
      <c r="C29">
        <v>536.6</v>
      </c>
      <c r="D29">
        <v>0.6</v>
      </c>
      <c r="E29">
        <v>311.3</v>
      </c>
      <c r="F29">
        <v>18.100000000000001</v>
      </c>
      <c r="G29" s="4">
        <v>12600.128549999999</v>
      </c>
      <c r="H29" s="4">
        <v>733.85503100000005</v>
      </c>
      <c r="I29">
        <v>959.03399999999999</v>
      </c>
      <c r="J29">
        <v>1.8160000000000001</v>
      </c>
      <c r="K29">
        <v>0.44330000000000003</v>
      </c>
      <c r="L29">
        <v>8.9999999999999998E-4</v>
      </c>
      <c r="M29">
        <v>27.398</v>
      </c>
      <c r="N29">
        <v>6.7000000000000004E-2</v>
      </c>
      <c r="O29">
        <v>27.332000000000001</v>
      </c>
      <c r="P29">
        <v>6.7000000000000004E-2</v>
      </c>
    </row>
    <row r="30" spans="1:16">
      <c r="A30" t="s">
        <v>108</v>
      </c>
      <c r="B30">
        <v>1423</v>
      </c>
      <c r="C30">
        <v>426.4</v>
      </c>
      <c r="D30">
        <v>0.4</v>
      </c>
      <c r="E30">
        <v>199.6</v>
      </c>
      <c r="F30">
        <v>15.8</v>
      </c>
      <c r="G30" s="4">
        <v>16523.77435</v>
      </c>
      <c r="H30" s="4">
        <v>1307.3359809999999</v>
      </c>
      <c r="I30">
        <v>1033.654</v>
      </c>
      <c r="J30">
        <v>1.8220000000000001</v>
      </c>
      <c r="K30">
        <v>0.46910000000000002</v>
      </c>
      <c r="L30">
        <v>1.1000000000000001E-3</v>
      </c>
      <c r="M30">
        <v>27.965</v>
      </c>
      <c r="N30">
        <v>7.8E-2</v>
      </c>
      <c r="O30">
        <v>27.9</v>
      </c>
      <c r="P30">
        <v>7.8E-2</v>
      </c>
    </row>
    <row r="31" spans="1:16">
      <c r="A31" t="s">
        <v>109</v>
      </c>
      <c r="B31">
        <v>1440</v>
      </c>
      <c r="C31">
        <v>361.6</v>
      </c>
      <c r="D31">
        <v>0.4</v>
      </c>
      <c r="E31">
        <v>317.2</v>
      </c>
      <c r="F31">
        <v>11.1</v>
      </c>
      <c r="G31" s="4">
        <v>9273.1051329999991</v>
      </c>
      <c r="H31" s="4">
        <v>325.34849809999997</v>
      </c>
      <c r="I31">
        <v>1032.557</v>
      </c>
      <c r="J31">
        <v>1.7410000000000001</v>
      </c>
      <c r="K31">
        <v>0.49330000000000002</v>
      </c>
      <c r="L31">
        <v>1E-3</v>
      </c>
      <c r="M31">
        <v>29.605</v>
      </c>
      <c r="N31">
        <v>7.3999999999999996E-2</v>
      </c>
      <c r="O31">
        <v>29.535</v>
      </c>
      <c r="P31">
        <v>7.3999999999999996E-2</v>
      </c>
    </row>
    <row r="32" spans="1:16">
      <c r="A32" t="s">
        <v>110</v>
      </c>
      <c r="B32">
        <v>1440</v>
      </c>
      <c r="C32">
        <v>355.2</v>
      </c>
      <c r="D32">
        <v>0.3</v>
      </c>
      <c r="E32">
        <v>532.4</v>
      </c>
      <c r="F32">
        <v>12.6</v>
      </c>
      <c r="G32" s="4">
        <v>5405.425201</v>
      </c>
      <c r="H32" s="4">
        <v>127.91996469999999</v>
      </c>
      <c r="I32">
        <v>1031.03</v>
      </c>
      <c r="J32">
        <v>1.681</v>
      </c>
      <c r="K32">
        <v>0.4914</v>
      </c>
      <c r="L32">
        <v>1E-3</v>
      </c>
      <c r="M32">
        <v>29.498999999999999</v>
      </c>
      <c r="N32">
        <v>7.1999999999999995E-2</v>
      </c>
      <c r="O32">
        <v>29.420999999999999</v>
      </c>
      <c r="P32">
        <v>7.3999999999999996E-2</v>
      </c>
    </row>
    <row r="33" spans="1:16">
      <c r="A33" t="s">
        <v>111</v>
      </c>
      <c r="B33">
        <v>1454</v>
      </c>
      <c r="C33">
        <v>619.70000000000005</v>
      </c>
      <c r="D33">
        <v>1</v>
      </c>
      <c r="E33">
        <v>379.9</v>
      </c>
      <c r="F33">
        <v>10.5</v>
      </c>
      <c r="G33" s="4">
        <v>13620.55343</v>
      </c>
      <c r="H33" s="4">
        <v>378.59644709999998</v>
      </c>
      <c r="I33">
        <v>1051.2809999999999</v>
      </c>
      <c r="J33">
        <v>2.4369999999999998</v>
      </c>
      <c r="K33">
        <v>0.50639999999999996</v>
      </c>
      <c r="L33">
        <v>1.1999999999999999E-3</v>
      </c>
      <c r="M33">
        <v>30.172000000000001</v>
      </c>
      <c r="N33">
        <v>8.8999999999999996E-2</v>
      </c>
      <c r="O33">
        <v>30.106000000000002</v>
      </c>
      <c r="P33">
        <v>8.8999999999999996E-2</v>
      </c>
    </row>
    <row r="34" spans="1:16">
      <c r="A34" t="s">
        <v>112</v>
      </c>
      <c r="B34">
        <v>1468</v>
      </c>
      <c r="C34">
        <v>431.4</v>
      </c>
      <c r="D34">
        <v>0.4</v>
      </c>
      <c r="E34">
        <v>162.80000000000001</v>
      </c>
      <c r="F34">
        <v>14.9</v>
      </c>
      <c r="G34" s="4">
        <v>22137.876779999999</v>
      </c>
      <c r="H34" s="4">
        <v>2022.605227</v>
      </c>
      <c r="I34">
        <v>1008.373</v>
      </c>
      <c r="J34">
        <v>1.635</v>
      </c>
      <c r="K34">
        <v>0.50680000000000003</v>
      </c>
      <c r="L34">
        <v>1.1000000000000001E-3</v>
      </c>
      <c r="M34">
        <v>30.937000000000001</v>
      </c>
      <c r="N34">
        <v>0.08</v>
      </c>
      <c r="O34">
        <v>30.873000000000001</v>
      </c>
      <c r="P34">
        <v>0.08</v>
      </c>
    </row>
    <row r="35" spans="1:16">
      <c r="A35" t="s">
        <v>113</v>
      </c>
      <c r="B35">
        <v>1469</v>
      </c>
      <c r="C35">
        <v>482</v>
      </c>
      <c r="D35">
        <v>0.5</v>
      </c>
      <c r="E35">
        <v>121.6</v>
      </c>
      <c r="F35">
        <v>10</v>
      </c>
      <c r="G35" s="4">
        <v>33171.670059999997</v>
      </c>
      <c r="H35" s="4">
        <v>2718.6260189999998</v>
      </c>
      <c r="I35">
        <v>1010.976</v>
      </c>
      <c r="J35">
        <v>1.89</v>
      </c>
      <c r="K35">
        <v>0.50760000000000005</v>
      </c>
      <c r="L35">
        <v>1E-3</v>
      </c>
      <c r="M35">
        <v>30.946000000000002</v>
      </c>
      <c r="N35">
        <v>7.4999999999999997E-2</v>
      </c>
      <c r="O35">
        <v>30.885000000000002</v>
      </c>
      <c r="P35">
        <v>7.4999999999999997E-2</v>
      </c>
    </row>
    <row r="36" spans="1:16">
      <c r="A36" t="s">
        <v>114</v>
      </c>
      <c r="B36">
        <v>1490</v>
      </c>
      <c r="C36">
        <v>373.1</v>
      </c>
      <c r="D36">
        <v>0.5</v>
      </c>
      <c r="E36">
        <v>992.1</v>
      </c>
      <c r="F36">
        <v>19.600000000000001</v>
      </c>
      <c r="G36" s="4">
        <v>3279.4548920000002</v>
      </c>
      <c r="H36" s="4">
        <v>64.906604369999997</v>
      </c>
      <c r="I36">
        <v>1013.39</v>
      </c>
      <c r="J36">
        <v>1.921</v>
      </c>
      <c r="K36">
        <v>0.52890000000000004</v>
      </c>
      <c r="L36">
        <v>1.1000000000000001E-3</v>
      </c>
      <c r="M36">
        <v>32.375999999999998</v>
      </c>
      <c r="N36">
        <v>8.3000000000000004E-2</v>
      </c>
      <c r="O36">
        <v>32.280999999999999</v>
      </c>
      <c r="P36">
        <v>8.6999999999999994E-2</v>
      </c>
    </row>
    <row r="37" spans="1:16">
      <c r="A37" t="s">
        <v>115</v>
      </c>
      <c r="B37">
        <v>1496</v>
      </c>
      <c r="C37">
        <v>482.2</v>
      </c>
      <c r="D37">
        <v>0.5</v>
      </c>
      <c r="E37">
        <v>375.6</v>
      </c>
      <c r="F37">
        <v>8.6</v>
      </c>
      <c r="G37" s="4">
        <v>11214.35951</v>
      </c>
      <c r="H37" s="4">
        <v>257.68739840000001</v>
      </c>
      <c r="I37">
        <v>1011.44</v>
      </c>
      <c r="J37">
        <v>1.7330000000000001</v>
      </c>
      <c r="K37">
        <v>0.52969999999999995</v>
      </c>
      <c r="L37">
        <v>8.9999999999999998E-4</v>
      </c>
      <c r="M37">
        <v>32.473999999999997</v>
      </c>
      <c r="N37">
        <v>7.0000000000000007E-2</v>
      </c>
      <c r="O37">
        <v>32.405000000000001</v>
      </c>
      <c r="P37">
        <v>7.0999999999999994E-2</v>
      </c>
    </row>
    <row r="38" spans="1:16">
      <c r="A38" t="s">
        <v>116</v>
      </c>
      <c r="B38">
        <v>1505</v>
      </c>
      <c r="C38">
        <v>487.3</v>
      </c>
      <c r="D38">
        <v>0.5</v>
      </c>
      <c r="E38">
        <v>264.10000000000002</v>
      </c>
      <c r="F38">
        <v>14.7</v>
      </c>
      <c r="G38" s="4">
        <v>17003.62299</v>
      </c>
      <c r="H38" s="4">
        <v>949.92824389999998</v>
      </c>
      <c r="I38">
        <v>1094.152</v>
      </c>
      <c r="J38">
        <v>1.788</v>
      </c>
      <c r="K38">
        <v>0.55889999999999995</v>
      </c>
      <c r="L38">
        <v>1.1999999999999999E-3</v>
      </c>
      <c r="M38">
        <v>32.933999999999997</v>
      </c>
      <c r="N38">
        <v>8.5000000000000006E-2</v>
      </c>
      <c r="O38">
        <v>32.869</v>
      </c>
      <c r="P38">
        <v>8.5000000000000006E-2</v>
      </c>
    </row>
    <row r="39" spans="1:16">
      <c r="A39" t="s">
        <v>117</v>
      </c>
      <c r="B39">
        <v>1513</v>
      </c>
      <c r="C39">
        <v>403.9</v>
      </c>
      <c r="D39">
        <v>0.4</v>
      </c>
      <c r="E39">
        <v>289.7</v>
      </c>
      <c r="F39">
        <v>12.1</v>
      </c>
      <c r="G39" s="4">
        <v>12980.0743</v>
      </c>
      <c r="H39" s="4">
        <v>541.22853599999996</v>
      </c>
      <c r="I39">
        <v>1088.751</v>
      </c>
      <c r="J39">
        <v>1.8320000000000001</v>
      </c>
      <c r="K39">
        <v>0.56459999999999999</v>
      </c>
      <c r="L39">
        <v>1E-3</v>
      </c>
      <c r="M39">
        <v>33.42</v>
      </c>
      <c r="N39">
        <v>7.2999999999999995E-2</v>
      </c>
      <c r="O39">
        <v>33.351999999999997</v>
      </c>
      <c r="P39">
        <v>7.2999999999999995E-2</v>
      </c>
    </row>
    <row r="40" spans="1:16">
      <c r="A40" t="s">
        <v>118</v>
      </c>
      <c r="B40">
        <v>1528</v>
      </c>
      <c r="C40">
        <v>370.7</v>
      </c>
      <c r="D40">
        <v>0.4</v>
      </c>
      <c r="E40">
        <v>414.9</v>
      </c>
      <c r="F40">
        <v>10.4</v>
      </c>
      <c r="G40" s="4">
        <v>8120.0298320000002</v>
      </c>
      <c r="H40" s="4">
        <v>202.8294161</v>
      </c>
      <c r="I40">
        <v>989.40499999999997</v>
      </c>
      <c r="J40">
        <v>1.84</v>
      </c>
      <c r="K40">
        <v>0.55120000000000002</v>
      </c>
      <c r="L40">
        <v>8.9999999999999998E-4</v>
      </c>
      <c r="M40">
        <v>34.414999999999999</v>
      </c>
      <c r="N40">
        <v>7.2999999999999995E-2</v>
      </c>
      <c r="O40">
        <v>34.341000000000001</v>
      </c>
      <c r="P40">
        <v>7.3999999999999996E-2</v>
      </c>
    </row>
    <row r="41" spans="1:16">
      <c r="A41" t="s">
        <v>119</v>
      </c>
      <c r="B41">
        <v>1544</v>
      </c>
      <c r="C41">
        <v>465.6</v>
      </c>
      <c r="D41">
        <v>0.6</v>
      </c>
      <c r="E41">
        <v>162.4</v>
      </c>
      <c r="F41">
        <v>11.4</v>
      </c>
      <c r="G41" s="4">
        <v>27577.746869999999</v>
      </c>
      <c r="H41" s="4">
        <v>1929.659134</v>
      </c>
      <c r="I41">
        <v>1000.92</v>
      </c>
      <c r="J41">
        <v>2.0579999999999998</v>
      </c>
      <c r="K41">
        <v>0.58340000000000003</v>
      </c>
      <c r="L41">
        <v>1.1999999999999999E-3</v>
      </c>
      <c r="M41">
        <v>36.494</v>
      </c>
      <c r="N41">
        <v>9.5000000000000001E-2</v>
      </c>
      <c r="O41">
        <v>36.430999999999997</v>
      </c>
      <c r="P41">
        <v>9.5000000000000001E-2</v>
      </c>
    </row>
    <row r="42" spans="1:16">
      <c r="A42" t="s">
        <v>120</v>
      </c>
      <c r="B42">
        <v>1545</v>
      </c>
      <c r="C42">
        <v>443.9</v>
      </c>
      <c r="D42">
        <v>0.4</v>
      </c>
      <c r="E42">
        <v>542.29999999999995</v>
      </c>
      <c r="F42">
        <v>13.7</v>
      </c>
      <c r="G42" s="4">
        <v>7890.6793299999999</v>
      </c>
      <c r="H42" s="4">
        <v>199.89960500000001</v>
      </c>
      <c r="I42">
        <v>1000.352</v>
      </c>
      <c r="J42">
        <v>1.7729999999999999</v>
      </c>
      <c r="K42">
        <v>0.5847</v>
      </c>
      <c r="L42">
        <v>1.1000000000000001E-3</v>
      </c>
      <c r="M42">
        <v>36.594999999999999</v>
      </c>
      <c r="N42">
        <v>8.6999999999999994E-2</v>
      </c>
      <c r="O42">
        <v>36.520000000000003</v>
      </c>
      <c r="P42">
        <v>8.7999999999999995E-2</v>
      </c>
    </row>
    <row r="43" spans="1:16">
      <c r="A43" t="s">
        <v>121</v>
      </c>
      <c r="B43">
        <v>1547</v>
      </c>
      <c r="C43">
        <v>360</v>
      </c>
      <c r="D43">
        <v>0.3</v>
      </c>
      <c r="E43">
        <v>381.2</v>
      </c>
      <c r="F43">
        <v>12</v>
      </c>
      <c r="G43" s="4">
        <v>9075.3632739999994</v>
      </c>
      <c r="H43" s="4">
        <v>286.07194909999998</v>
      </c>
      <c r="I43">
        <v>969.79100000000005</v>
      </c>
      <c r="J43">
        <v>1.718</v>
      </c>
      <c r="K43">
        <v>0.58289999999999997</v>
      </c>
      <c r="L43">
        <v>1.1000000000000001E-3</v>
      </c>
      <c r="M43">
        <v>37.137999999999998</v>
      </c>
      <c r="N43">
        <v>0.09</v>
      </c>
      <c r="O43">
        <v>37.064999999999998</v>
      </c>
      <c r="P43">
        <v>0.09</v>
      </c>
    </row>
    <row r="44" spans="1:16">
      <c r="A44" t="s">
        <v>122</v>
      </c>
      <c r="B44">
        <v>1555</v>
      </c>
      <c r="C44">
        <v>532.70000000000005</v>
      </c>
      <c r="D44">
        <v>0.6</v>
      </c>
      <c r="E44">
        <v>512.20000000000005</v>
      </c>
      <c r="F44">
        <v>15.1</v>
      </c>
      <c r="G44" s="4">
        <v>10060.061809999999</v>
      </c>
      <c r="H44" s="4">
        <v>296.82509470000002</v>
      </c>
      <c r="I44">
        <v>957.88099999999997</v>
      </c>
      <c r="J44">
        <v>1.7549999999999999</v>
      </c>
      <c r="K44">
        <v>0.58660000000000001</v>
      </c>
      <c r="L44">
        <v>1.1999999999999999E-3</v>
      </c>
      <c r="M44">
        <v>37.682000000000002</v>
      </c>
      <c r="N44">
        <v>9.7000000000000003E-2</v>
      </c>
      <c r="O44">
        <v>37.610999999999997</v>
      </c>
      <c r="P44">
        <v>9.7000000000000003E-2</v>
      </c>
    </row>
    <row r="45" spans="1:16">
      <c r="A45" t="s">
        <v>123</v>
      </c>
      <c r="B45">
        <v>1562</v>
      </c>
      <c r="C45">
        <v>481.5</v>
      </c>
      <c r="D45">
        <v>0.5</v>
      </c>
      <c r="E45">
        <v>909.2</v>
      </c>
      <c r="F45">
        <v>15.4</v>
      </c>
      <c r="G45" s="4">
        <v>5151.4049130000003</v>
      </c>
      <c r="H45" s="4">
        <v>87.690557350000006</v>
      </c>
      <c r="I45">
        <v>951.00300000000004</v>
      </c>
      <c r="J45">
        <v>1.903</v>
      </c>
      <c r="K45">
        <v>0.59</v>
      </c>
      <c r="L45">
        <v>1.1000000000000001E-3</v>
      </c>
      <c r="M45">
        <v>38.097000000000001</v>
      </c>
      <c r="N45">
        <v>9.6000000000000002E-2</v>
      </c>
      <c r="O45">
        <v>38.012</v>
      </c>
      <c r="P45">
        <v>9.8000000000000004E-2</v>
      </c>
    </row>
    <row r="46" spans="1:16">
      <c r="A46" t="s">
        <v>124</v>
      </c>
      <c r="B46">
        <v>1567</v>
      </c>
      <c r="C46">
        <v>763.6</v>
      </c>
      <c r="D46">
        <v>0.9</v>
      </c>
      <c r="E46">
        <v>208.8</v>
      </c>
      <c r="F46">
        <v>12.1</v>
      </c>
      <c r="G46" s="4">
        <v>35585.35701</v>
      </c>
      <c r="H46" s="4">
        <v>2063.8779939999999</v>
      </c>
      <c r="I46">
        <v>942.76800000000003</v>
      </c>
      <c r="J46">
        <v>1.74</v>
      </c>
      <c r="K46">
        <v>0.59009999999999996</v>
      </c>
      <c r="L46">
        <v>1.1000000000000001E-3</v>
      </c>
      <c r="M46">
        <v>38.295999999999999</v>
      </c>
      <c r="N46">
        <v>9.5000000000000001E-2</v>
      </c>
      <c r="O46">
        <v>38.234000000000002</v>
      </c>
      <c r="P46">
        <v>9.5000000000000001E-2</v>
      </c>
    </row>
    <row r="47" spans="1:16">
      <c r="A47" t="s">
        <v>125</v>
      </c>
      <c r="B47">
        <v>1585</v>
      </c>
      <c r="C47">
        <v>343.2</v>
      </c>
      <c r="D47">
        <v>0.3</v>
      </c>
      <c r="E47">
        <v>881.1</v>
      </c>
      <c r="F47">
        <v>14.7</v>
      </c>
      <c r="G47" s="4">
        <v>4232.8754559999998</v>
      </c>
      <c r="H47" s="4">
        <v>71.028815370000004</v>
      </c>
      <c r="I47">
        <v>1106.721</v>
      </c>
      <c r="J47">
        <v>1.7410000000000001</v>
      </c>
      <c r="K47">
        <v>0.65900000000000003</v>
      </c>
      <c r="L47">
        <v>1.1999999999999999E-3</v>
      </c>
      <c r="M47">
        <v>39.539000000000001</v>
      </c>
      <c r="N47">
        <v>9.5000000000000001E-2</v>
      </c>
      <c r="O47">
        <v>39.448</v>
      </c>
      <c r="P47">
        <v>9.8000000000000004E-2</v>
      </c>
    </row>
    <row r="48" spans="1:16">
      <c r="A48" t="s">
        <v>126</v>
      </c>
      <c r="B48">
        <v>1598</v>
      </c>
      <c r="C48">
        <v>474.4</v>
      </c>
      <c r="D48">
        <v>0.6</v>
      </c>
      <c r="E48">
        <v>450.5</v>
      </c>
      <c r="F48">
        <v>19.899999999999999</v>
      </c>
      <c r="G48" s="4">
        <v>11079.97179</v>
      </c>
      <c r="H48" s="4">
        <v>488.84707170000001</v>
      </c>
      <c r="I48">
        <v>1009.463</v>
      </c>
      <c r="J48">
        <v>1.726</v>
      </c>
      <c r="K48">
        <v>0.6381</v>
      </c>
      <c r="L48">
        <v>1.1999999999999999E-3</v>
      </c>
      <c r="M48">
        <v>40.299999999999997</v>
      </c>
      <c r="N48">
        <v>9.7000000000000003E-2</v>
      </c>
      <c r="O48">
        <v>40.228999999999999</v>
      </c>
      <c r="P48">
        <v>9.8000000000000004E-2</v>
      </c>
    </row>
    <row r="49" spans="1:16">
      <c r="A49" t="s">
        <v>127</v>
      </c>
      <c r="B49">
        <v>1620</v>
      </c>
      <c r="C49">
        <v>477.6</v>
      </c>
      <c r="D49">
        <v>0.6</v>
      </c>
      <c r="E49">
        <v>204.5</v>
      </c>
      <c r="F49">
        <v>20.5</v>
      </c>
      <c r="G49" s="4">
        <v>25233.67007</v>
      </c>
      <c r="H49" s="4">
        <v>2531.6468329999998</v>
      </c>
      <c r="I49">
        <v>1013.918</v>
      </c>
      <c r="J49">
        <v>2.0089999999999999</v>
      </c>
      <c r="K49">
        <v>0.65529999999999999</v>
      </c>
      <c r="L49">
        <v>1.4E-3</v>
      </c>
      <c r="M49">
        <v>41.466000000000001</v>
      </c>
      <c r="N49">
        <v>0.115</v>
      </c>
      <c r="O49">
        <v>41.402999999999999</v>
      </c>
      <c r="P49">
        <v>0.11600000000000001</v>
      </c>
    </row>
    <row r="50" spans="1:16">
      <c r="A50" t="s">
        <v>128</v>
      </c>
      <c r="B50">
        <v>1643</v>
      </c>
      <c r="C50">
        <v>481.9</v>
      </c>
      <c r="D50">
        <v>0.5</v>
      </c>
      <c r="E50">
        <v>344.9</v>
      </c>
      <c r="F50">
        <v>20</v>
      </c>
      <c r="G50" s="4">
        <v>15398.99761</v>
      </c>
      <c r="H50" s="4">
        <v>891.81450340000004</v>
      </c>
      <c r="I50">
        <v>1047.098</v>
      </c>
      <c r="J50">
        <v>1.655</v>
      </c>
      <c r="K50">
        <v>0.66839999999999999</v>
      </c>
      <c r="L50">
        <v>1.1999999999999999E-3</v>
      </c>
      <c r="M50">
        <v>41.616</v>
      </c>
      <c r="N50">
        <v>9.4E-2</v>
      </c>
      <c r="O50">
        <v>41.55</v>
      </c>
      <c r="P50">
        <v>9.4E-2</v>
      </c>
    </row>
    <row r="51" spans="1:16">
      <c r="A51" t="s">
        <v>129</v>
      </c>
      <c r="B51">
        <v>1658</v>
      </c>
      <c r="C51">
        <v>330.2</v>
      </c>
      <c r="D51">
        <v>0.4</v>
      </c>
      <c r="E51">
        <v>617.20000000000005</v>
      </c>
      <c r="F51">
        <v>19</v>
      </c>
      <c r="G51" s="4">
        <v>5808.0404339999995</v>
      </c>
      <c r="H51" s="4">
        <v>178.52880139999999</v>
      </c>
      <c r="I51">
        <v>983.14300000000003</v>
      </c>
      <c r="J51">
        <v>1.889</v>
      </c>
      <c r="K51">
        <v>0.65849999999999997</v>
      </c>
      <c r="L51">
        <v>1.1000000000000001E-3</v>
      </c>
      <c r="M51">
        <v>42.49</v>
      </c>
      <c r="N51">
        <v>9.9000000000000005E-2</v>
      </c>
      <c r="O51">
        <v>42.406999999999996</v>
      </c>
      <c r="P51">
        <v>0.10100000000000001</v>
      </c>
    </row>
    <row r="52" spans="1:16">
      <c r="A52" t="s">
        <v>130</v>
      </c>
      <c r="B52">
        <v>1668</v>
      </c>
      <c r="C52">
        <v>323.7</v>
      </c>
      <c r="D52">
        <v>0.4</v>
      </c>
      <c r="E52">
        <v>3773</v>
      </c>
      <c r="F52">
        <v>43.4</v>
      </c>
      <c r="G52" s="4">
        <v>1021.437589</v>
      </c>
      <c r="H52" s="4">
        <v>11.85798585</v>
      </c>
      <c r="I52">
        <v>1084.3109999999999</v>
      </c>
      <c r="J52">
        <v>1.98</v>
      </c>
      <c r="K52">
        <v>0.72209999999999996</v>
      </c>
      <c r="L52">
        <v>1.4E-3</v>
      </c>
      <c r="M52">
        <v>44.612000000000002</v>
      </c>
      <c r="N52">
        <v>0.115</v>
      </c>
      <c r="O52">
        <v>44.402999999999999</v>
      </c>
      <c r="P52">
        <v>0.158</v>
      </c>
    </row>
    <row r="53" spans="1:16">
      <c r="A53" t="s">
        <v>131</v>
      </c>
      <c r="B53">
        <v>1680</v>
      </c>
      <c r="C53">
        <v>301.8</v>
      </c>
      <c r="D53">
        <v>0.3</v>
      </c>
      <c r="E53">
        <v>2573.1</v>
      </c>
      <c r="F53">
        <v>32.6</v>
      </c>
      <c r="G53" s="4">
        <v>1525.2586650000001</v>
      </c>
      <c r="H53" s="4">
        <v>19.481126740000001</v>
      </c>
      <c r="I53">
        <v>1112.454</v>
      </c>
      <c r="J53">
        <v>1.8180000000000001</v>
      </c>
      <c r="K53">
        <v>0.78879999999999995</v>
      </c>
      <c r="L53">
        <v>1.5E-3</v>
      </c>
      <c r="M53">
        <v>48.790999999999997</v>
      </c>
      <c r="N53">
        <v>0.125</v>
      </c>
      <c r="O53">
        <v>48.625</v>
      </c>
      <c r="P53">
        <v>0.14599999999999999</v>
      </c>
    </row>
    <row r="54" spans="1:16">
      <c r="A54" t="s">
        <v>132</v>
      </c>
      <c r="B54">
        <v>1689</v>
      </c>
      <c r="C54">
        <v>530.5</v>
      </c>
      <c r="D54">
        <v>0.7</v>
      </c>
      <c r="E54">
        <v>782.3</v>
      </c>
      <c r="F54">
        <v>22.1</v>
      </c>
      <c r="G54" s="4">
        <v>8799.1189040000008</v>
      </c>
      <c r="H54" s="4">
        <v>248.97347329999999</v>
      </c>
      <c r="I54">
        <v>1076.8900000000001</v>
      </c>
      <c r="J54">
        <v>2.2189999999999999</v>
      </c>
      <c r="K54">
        <v>0.78690000000000004</v>
      </c>
      <c r="L54">
        <v>1.5E-3</v>
      </c>
      <c r="M54">
        <v>49.694000000000003</v>
      </c>
      <c r="N54">
        <v>0.13300000000000001</v>
      </c>
      <c r="O54">
        <v>49.618000000000002</v>
      </c>
      <c r="P54">
        <v>0.13400000000000001</v>
      </c>
    </row>
    <row r="55" spans="1:16">
      <c r="A55" t="s">
        <v>133</v>
      </c>
      <c r="B55">
        <v>1694</v>
      </c>
      <c r="C55">
        <v>484.2</v>
      </c>
      <c r="D55">
        <v>0.6</v>
      </c>
      <c r="E55">
        <v>1661.2</v>
      </c>
      <c r="F55">
        <v>24.9</v>
      </c>
      <c r="G55" s="4">
        <v>3736.0209450000002</v>
      </c>
      <c r="H55" s="4">
        <v>56.3377391</v>
      </c>
      <c r="I55">
        <v>1040.414</v>
      </c>
      <c r="J55">
        <v>2.121</v>
      </c>
      <c r="K55">
        <v>0.77739999999999998</v>
      </c>
      <c r="L55">
        <v>1.6000000000000001E-3</v>
      </c>
      <c r="M55">
        <v>50.066000000000003</v>
      </c>
      <c r="N55">
        <v>0.13900000000000001</v>
      </c>
      <c r="O55">
        <v>49.963999999999999</v>
      </c>
      <c r="P55">
        <v>0.14199999999999999</v>
      </c>
    </row>
    <row r="57" spans="1:16">
      <c r="A57" t="s">
        <v>134</v>
      </c>
    </row>
    <row r="58" spans="1:16">
      <c r="A58" t="s">
        <v>135</v>
      </c>
    </row>
    <row r="59" spans="1:16">
      <c r="A59" t="s">
        <v>136</v>
      </c>
    </row>
    <row r="60" spans="1:16">
      <c r="A60" t="s">
        <v>137</v>
      </c>
    </row>
    <row r="61" spans="1:16">
      <c r="A61" t="s">
        <v>138</v>
      </c>
    </row>
  </sheetData>
  <sheetProtection sheet="1" objects="1" scenarios="1"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80"/>
  <sheetViews>
    <sheetView workbookViewId="0"/>
  </sheetViews>
  <sheetFormatPr defaultRowHeight="12.75"/>
  <cols>
    <col min="1" max="1" width="9.7109375" customWidth="1"/>
    <col min="2" max="2" width="7.7109375" customWidth="1"/>
    <col min="3" max="12" width="9.7109375" customWidth="1"/>
    <col min="13" max="14" width="9.7109375" style="4" customWidth="1"/>
    <col min="15" max="15" width="9.7109375" style="28" customWidth="1"/>
    <col min="16" max="16" width="12.140625" customWidth="1"/>
    <col min="18" max="18" width="9.140625" style="28"/>
  </cols>
  <sheetData>
    <row r="1" spans="1:18">
      <c r="A1" t="s">
        <v>139</v>
      </c>
    </row>
    <row r="3" spans="1:18">
      <c r="A3" t="s">
        <v>66</v>
      </c>
      <c r="B3" s="3" t="s">
        <v>67</v>
      </c>
      <c r="C3" s="3" t="s">
        <v>140</v>
      </c>
      <c r="D3" s="3" t="s">
        <v>69</v>
      </c>
      <c r="E3" s="3" t="s">
        <v>141</v>
      </c>
      <c r="F3" s="3" t="s">
        <v>69</v>
      </c>
      <c r="G3" s="1" t="s">
        <v>142</v>
      </c>
      <c r="H3" s="3" t="s">
        <v>69</v>
      </c>
      <c r="I3" s="1" t="s">
        <v>143</v>
      </c>
      <c r="J3" s="3" t="s">
        <v>69</v>
      </c>
      <c r="K3" s="1" t="s">
        <v>144</v>
      </c>
      <c r="L3" s="3" t="s">
        <v>69</v>
      </c>
      <c r="M3" s="5" t="s">
        <v>145</v>
      </c>
      <c r="N3" s="16" t="s">
        <v>264</v>
      </c>
      <c r="O3" s="38" t="s">
        <v>265</v>
      </c>
    </row>
    <row r="4" spans="1:18">
      <c r="B4" s="3" t="s">
        <v>146</v>
      </c>
      <c r="C4" s="3" t="s">
        <v>147</v>
      </c>
      <c r="D4" s="3"/>
      <c r="E4" s="3" t="s">
        <v>147</v>
      </c>
      <c r="F4" s="3"/>
      <c r="G4" s="3"/>
      <c r="H4" s="3"/>
      <c r="I4" s="3"/>
      <c r="J4" s="3"/>
      <c r="K4" s="3"/>
      <c r="L4" s="3"/>
      <c r="M4" s="5" t="s">
        <v>148</v>
      </c>
      <c r="N4" s="5"/>
      <c r="O4" s="39"/>
    </row>
    <row r="5" spans="1:18">
      <c r="Q5" s="7" t="s">
        <v>262</v>
      </c>
      <c r="R5" s="37" t="s">
        <v>263</v>
      </c>
    </row>
    <row r="6" spans="1:18">
      <c r="A6" t="s">
        <v>149</v>
      </c>
      <c r="B6">
        <v>121</v>
      </c>
      <c r="C6">
        <v>0.21099999999999999</v>
      </c>
      <c r="D6">
        <v>1E-3</v>
      </c>
      <c r="E6">
        <v>527.70000000000005</v>
      </c>
      <c r="F6">
        <v>0.7</v>
      </c>
      <c r="G6">
        <v>2.0790000000000002</v>
      </c>
      <c r="H6">
        <v>1E-3</v>
      </c>
      <c r="I6">
        <v>81</v>
      </c>
      <c r="J6">
        <v>1</v>
      </c>
      <c r="K6">
        <v>5.1999999999999998E-3</v>
      </c>
      <c r="L6">
        <v>1E-4</v>
      </c>
      <c r="M6" s="4">
        <v>0.49399999999999999</v>
      </c>
      <c r="N6" s="4">
        <v>1.2E-2</v>
      </c>
      <c r="O6" s="28">
        <f>N6/M6</f>
        <v>2.4291497975708502E-2</v>
      </c>
      <c r="P6" s="2" t="s">
        <v>261</v>
      </c>
      <c r="Q6" s="4">
        <f>AVERAGE(N6:N100)</f>
        <v>0.25459154929577466</v>
      </c>
      <c r="R6" s="28">
        <f>AVERAGE(O6:O100)</f>
        <v>1.4275456338973827E-2</v>
      </c>
    </row>
    <row r="7" spans="1:18">
      <c r="A7" t="s">
        <v>150</v>
      </c>
      <c r="B7">
        <v>157</v>
      </c>
      <c r="C7">
        <v>0.14799999999999999</v>
      </c>
      <c r="D7">
        <v>1E-3</v>
      </c>
      <c r="E7">
        <v>505.1</v>
      </c>
      <c r="F7">
        <v>0.7</v>
      </c>
      <c r="G7">
        <v>2.052</v>
      </c>
      <c r="H7">
        <v>1E-3</v>
      </c>
      <c r="I7">
        <v>207.3</v>
      </c>
      <c r="J7">
        <v>2.2999999999999998</v>
      </c>
      <c r="K7">
        <v>9.7999999999999997E-3</v>
      </c>
      <c r="L7">
        <v>1E-4</v>
      </c>
      <c r="M7" s="4">
        <v>1.0189999999999999</v>
      </c>
      <c r="N7" s="4">
        <v>2.3E-2</v>
      </c>
      <c r="O7" s="28">
        <f t="shared" ref="O7:O70" si="0">N7/M7</f>
        <v>2.2571148184494603E-2</v>
      </c>
      <c r="P7" s="2" t="s">
        <v>260</v>
      </c>
      <c r="Q7" s="4">
        <f>MIN(N6:N100)</f>
        <v>1.2E-2</v>
      </c>
      <c r="R7" s="28">
        <f>MIN(O6:O100)</f>
        <v>7.6628352490421452E-3</v>
      </c>
    </row>
    <row r="8" spans="1:18">
      <c r="A8" t="s">
        <v>151</v>
      </c>
      <c r="B8">
        <v>224</v>
      </c>
      <c r="C8">
        <v>0.34899999999999998</v>
      </c>
      <c r="D8">
        <v>2E-3</v>
      </c>
      <c r="E8">
        <v>386.3</v>
      </c>
      <c r="F8">
        <v>1</v>
      </c>
      <c r="G8">
        <v>2.0880000000000001</v>
      </c>
      <c r="H8">
        <v>1E-3</v>
      </c>
      <c r="I8">
        <v>133.6</v>
      </c>
      <c r="J8">
        <v>1.3</v>
      </c>
      <c r="K8">
        <v>1.9199999999999998E-2</v>
      </c>
      <c r="L8">
        <v>1E-4</v>
      </c>
      <c r="M8" s="4">
        <v>2.0249999999999999</v>
      </c>
      <c r="N8" s="4">
        <v>3.4000000000000002E-2</v>
      </c>
      <c r="O8" s="28">
        <f t="shared" si="0"/>
        <v>1.6790123456790127E-2</v>
      </c>
      <c r="P8" s="2" t="s">
        <v>259</v>
      </c>
      <c r="Q8" s="4">
        <f>MAX(N6:N100)</f>
        <v>0.84</v>
      </c>
      <c r="R8" s="28">
        <f>MAX(O6:O100)</f>
        <v>2.9123140234251346E-2</v>
      </c>
    </row>
    <row r="9" spans="1:18">
      <c r="A9" t="s">
        <v>152</v>
      </c>
      <c r="B9">
        <v>300</v>
      </c>
      <c r="C9">
        <v>0.52200000000000002</v>
      </c>
      <c r="D9">
        <v>3.0000000000000001E-3</v>
      </c>
      <c r="E9">
        <v>400.4</v>
      </c>
      <c r="F9">
        <v>0.5</v>
      </c>
      <c r="G9">
        <v>2.048</v>
      </c>
      <c r="H9">
        <v>1E-3</v>
      </c>
      <c r="I9">
        <v>143.69999999999999</v>
      </c>
      <c r="J9">
        <v>1.4</v>
      </c>
      <c r="K9">
        <v>3.0300000000000001E-2</v>
      </c>
      <c r="L9">
        <v>2.0000000000000001E-4</v>
      </c>
      <c r="M9" s="4">
        <v>3.2549999999999999</v>
      </c>
      <c r="N9" s="4">
        <v>5.6000000000000001E-2</v>
      </c>
      <c r="O9" s="28">
        <f t="shared" si="0"/>
        <v>1.7204301075268817E-2</v>
      </c>
    </row>
    <row r="10" spans="1:18">
      <c r="A10" t="s">
        <v>153</v>
      </c>
      <c r="B10">
        <v>345</v>
      </c>
      <c r="C10">
        <v>0.38300000000000001</v>
      </c>
      <c r="D10">
        <v>4.0000000000000001E-3</v>
      </c>
      <c r="E10">
        <v>411.6</v>
      </c>
      <c r="F10">
        <v>0.6</v>
      </c>
      <c r="G10">
        <v>2.0630000000000002</v>
      </c>
      <c r="H10">
        <v>2E-3</v>
      </c>
      <c r="I10">
        <v>250.9</v>
      </c>
      <c r="J10">
        <v>3.3</v>
      </c>
      <c r="K10">
        <v>3.7499999999999999E-2</v>
      </c>
      <c r="L10">
        <v>2.9999999999999997E-4</v>
      </c>
      <c r="M10" s="4">
        <v>4.0720000000000001</v>
      </c>
      <c r="N10" s="4">
        <v>7.8E-2</v>
      </c>
      <c r="O10" s="28">
        <f t="shared" si="0"/>
        <v>1.9155206286836934E-2</v>
      </c>
    </row>
    <row r="11" spans="1:18">
      <c r="A11" t="s">
        <v>154</v>
      </c>
      <c r="B11">
        <v>365</v>
      </c>
      <c r="C11">
        <v>0.32100000000000001</v>
      </c>
      <c r="D11">
        <v>2E-3</v>
      </c>
      <c r="E11">
        <v>409.7</v>
      </c>
      <c r="F11">
        <v>0.6</v>
      </c>
      <c r="G11">
        <v>2.0259999999999998</v>
      </c>
      <c r="H11">
        <v>2E-3</v>
      </c>
      <c r="I11">
        <v>322.7</v>
      </c>
      <c r="J11">
        <v>3.9</v>
      </c>
      <c r="K11">
        <v>4.1200000000000001E-2</v>
      </c>
      <c r="L11">
        <v>4.0000000000000002E-4</v>
      </c>
      <c r="M11" s="4">
        <v>4.5019999999999998</v>
      </c>
      <c r="N11" s="4">
        <v>9.4E-2</v>
      </c>
      <c r="O11" s="28">
        <f t="shared" si="0"/>
        <v>2.0879609062638829E-2</v>
      </c>
    </row>
    <row r="12" spans="1:18">
      <c r="A12" t="s">
        <v>155</v>
      </c>
      <c r="B12">
        <v>380</v>
      </c>
      <c r="C12">
        <v>0.499</v>
      </c>
      <c r="D12">
        <v>3.0000000000000001E-3</v>
      </c>
      <c r="E12">
        <v>471.4</v>
      </c>
      <c r="F12">
        <v>0.7</v>
      </c>
      <c r="G12">
        <v>1.9419999999999999</v>
      </c>
      <c r="H12">
        <v>2E-3</v>
      </c>
      <c r="I12">
        <v>238.7</v>
      </c>
      <c r="J12">
        <v>2.2999999999999998</v>
      </c>
      <c r="K12">
        <v>4.3099999999999999E-2</v>
      </c>
      <c r="L12">
        <v>2.9999999999999997E-4</v>
      </c>
      <c r="M12" s="4">
        <v>4.7039999999999997</v>
      </c>
      <c r="N12" s="4">
        <v>0.08</v>
      </c>
      <c r="O12" s="28">
        <f t="shared" si="0"/>
        <v>1.7006802721088437E-2</v>
      </c>
    </row>
    <row r="13" spans="1:18">
      <c r="A13" t="s">
        <v>100</v>
      </c>
      <c r="B13">
        <v>398</v>
      </c>
      <c r="C13">
        <v>0.42899999999999999</v>
      </c>
      <c r="D13">
        <v>3.0000000000000001E-3</v>
      </c>
      <c r="E13">
        <v>307.8</v>
      </c>
      <c r="F13">
        <v>0.4</v>
      </c>
      <c r="G13">
        <v>1.93</v>
      </c>
      <c r="H13">
        <v>1E-3</v>
      </c>
      <c r="I13">
        <v>204.5</v>
      </c>
      <c r="J13">
        <v>1.8</v>
      </c>
      <c r="K13">
        <v>4.8899999999999999E-2</v>
      </c>
      <c r="L13">
        <v>2.9999999999999997E-4</v>
      </c>
      <c r="M13" s="4">
        <v>5.3979999999999997</v>
      </c>
      <c r="N13" s="4">
        <v>7.5999999999999998E-2</v>
      </c>
      <c r="O13" s="28">
        <f t="shared" si="0"/>
        <v>1.4079288625416821E-2</v>
      </c>
    </row>
    <row r="14" spans="1:18">
      <c r="A14" t="s">
        <v>156</v>
      </c>
      <c r="B14">
        <v>440</v>
      </c>
      <c r="C14">
        <v>0.371</v>
      </c>
      <c r="D14">
        <v>2E-3</v>
      </c>
      <c r="E14">
        <v>378.4</v>
      </c>
      <c r="F14">
        <v>0.6</v>
      </c>
      <c r="G14">
        <v>1.9219999999999999</v>
      </c>
      <c r="H14">
        <v>3.0000000000000001E-3</v>
      </c>
      <c r="I14">
        <v>305.60000000000002</v>
      </c>
      <c r="J14">
        <v>2.7</v>
      </c>
      <c r="K14">
        <v>5.16E-2</v>
      </c>
      <c r="L14">
        <v>4.0000000000000002E-4</v>
      </c>
      <c r="M14" s="4">
        <v>5.6779999999999999</v>
      </c>
      <c r="N14" s="4">
        <v>8.5000000000000006E-2</v>
      </c>
      <c r="O14" s="28">
        <f t="shared" si="0"/>
        <v>1.4970059880239523E-2</v>
      </c>
    </row>
    <row r="15" spans="1:18">
      <c r="A15" t="s">
        <v>102</v>
      </c>
      <c r="B15">
        <v>468</v>
      </c>
      <c r="C15">
        <v>0.64300000000000002</v>
      </c>
      <c r="D15">
        <v>2E-3</v>
      </c>
      <c r="E15">
        <v>318.89999999999998</v>
      </c>
      <c r="F15">
        <v>0.4</v>
      </c>
      <c r="G15">
        <v>1.93</v>
      </c>
      <c r="H15">
        <v>1E-3</v>
      </c>
      <c r="I15">
        <v>164.9</v>
      </c>
      <c r="J15">
        <v>1.8</v>
      </c>
      <c r="K15">
        <v>5.7000000000000002E-2</v>
      </c>
      <c r="L15">
        <v>5.9999999999999995E-4</v>
      </c>
      <c r="M15" s="4">
        <v>6.2990000000000004</v>
      </c>
      <c r="N15" s="4">
        <v>0.13900000000000001</v>
      </c>
      <c r="O15" s="28">
        <f t="shared" si="0"/>
        <v>2.2066994761073187E-2</v>
      </c>
    </row>
    <row r="16" spans="1:18">
      <c r="A16" t="s">
        <v>103</v>
      </c>
      <c r="B16">
        <v>526</v>
      </c>
      <c r="C16">
        <v>0.89700000000000002</v>
      </c>
      <c r="D16">
        <v>3.3000000000000002E-2</v>
      </c>
      <c r="E16">
        <v>436.6</v>
      </c>
      <c r="F16">
        <v>5.7</v>
      </c>
      <c r="G16">
        <v>1.875</v>
      </c>
      <c r="H16">
        <v>1E-3</v>
      </c>
      <c r="I16">
        <v>169.4</v>
      </c>
      <c r="J16">
        <v>1.5</v>
      </c>
      <c r="K16">
        <v>6.1400000000000003E-2</v>
      </c>
      <c r="L16">
        <v>5.0000000000000001E-4</v>
      </c>
      <c r="M16" s="4">
        <v>6.8330000000000002</v>
      </c>
      <c r="N16" s="4">
        <v>0.121</v>
      </c>
      <c r="O16" s="28">
        <f t="shared" si="0"/>
        <v>1.7708180886872531E-2</v>
      </c>
    </row>
    <row r="17" spans="1:15">
      <c r="A17" t="s">
        <v>104</v>
      </c>
      <c r="B17">
        <v>568</v>
      </c>
      <c r="C17">
        <v>0.33</v>
      </c>
      <c r="D17">
        <v>2.1000000000000001E-2</v>
      </c>
      <c r="E17">
        <v>452.6</v>
      </c>
      <c r="F17">
        <v>0.6</v>
      </c>
      <c r="G17">
        <v>1.87</v>
      </c>
      <c r="H17">
        <v>1E-3</v>
      </c>
      <c r="I17">
        <v>49.2</v>
      </c>
      <c r="J17">
        <v>0.4</v>
      </c>
      <c r="K17">
        <v>6.3500000000000001E-2</v>
      </c>
      <c r="L17">
        <v>4.0000000000000002E-4</v>
      </c>
      <c r="M17" s="4">
        <v>7.0750000000000002</v>
      </c>
      <c r="N17" s="4">
        <v>0.09</v>
      </c>
      <c r="O17" s="28">
        <f t="shared" si="0"/>
        <v>1.2720848056537101E-2</v>
      </c>
    </row>
    <row r="18" spans="1:15">
      <c r="A18" t="s">
        <v>106</v>
      </c>
      <c r="B18">
        <v>624</v>
      </c>
      <c r="C18">
        <v>0.35199999999999998</v>
      </c>
      <c r="D18">
        <v>1E-3</v>
      </c>
      <c r="E18">
        <v>416.5</v>
      </c>
      <c r="F18">
        <v>0.6</v>
      </c>
      <c r="G18">
        <v>1.885</v>
      </c>
      <c r="H18">
        <v>1E-3</v>
      </c>
      <c r="I18">
        <v>442.2</v>
      </c>
      <c r="J18">
        <v>2.7</v>
      </c>
      <c r="K18">
        <v>6.5500000000000003E-2</v>
      </c>
      <c r="L18">
        <v>2.9999999999999997E-4</v>
      </c>
      <c r="M18" s="4">
        <v>7.2789999999999999</v>
      </c>
      <c r="N18" s="4">
        <v>8.1000000000000003E-2</v>
      </c>
      <c r="O18" s="28">
        <f t="shared" si="0"/>
        <v>1.1127902184365985E-2</v>
      </c>
    </row>
    <row r="19" spans="1:15">
      <c r="A19" t="s">
        <v>108</v>
      </c>
      <c r="B19">
        <v>678</v>
      </c>
      <c r="C19">
        <v>0.32300000000000001</v>
      </c>
      <c r="D19">
        <v>2.1999999999999999E-2</v>
      </c>
      <c r="E19">
        <v>433.2</v>
      </c>
      <c r="F19">
        <v>0.6</v>
      </c>
      <c r="G19">
        <v>1.92</v>
      </c>
      <c r="H19">
        <v>1E-3</v>
      </c>
      <c r="I19">
        <v>54.9</v>
      </c>
      <c r="J19">
        <v>0.6</v>
      </c>
      <c r="K19">
        <v>7.0699999999999999E-2</v>
      </c>
      <c r="L19">
        <v>5.9999999999999995E-4</v>
      </c>
      <c r="M19" s="4">
        <v>7.6980000000000004</v>
      </c>
      <c r="N19" s="4">
        <v>0.13200000000000001</v>
      </c>
      <c r="O19" s="28">
        <f t="shared" si="0"/>
        <v>1.7147310989867499E-2</v>
      </c>
    </row>
    <row r="20" spans="1:15">
      <c r="A20" t="s">
        <v>157</v>
      </c>
      <c r="B20">
        <v>698</v>
      </c>
      <c r="C20">
        <v>0.63300000000000001</v>
      </c>
      <c r="D20">
        <v>2E-3</v>
      </c>
      <c r="E20">
        <v>630.6</v>
      </c>
      <c r="F20">
        <v>0.9</v>
      </c>
      <c r="G20">
        <v>1.964</v>
      </c>
      <c r="H20">
        <v>2E-3</v>
      </c>
      <c r="I20">
        <v>411.2</v>
      </c>
      <c r="J20">
        <v>3.3</v>
      </c>
      <c r="K20">
        <v>6.9500000000000006E-2</v>
      </c>
      <c r="L20">
        <v>5.0000000000000001E-4</v>
      </c>
      <c r="M20" s="4">
        <v>7.734</v>
      </c>
      <c r="N20" s="4">
        <v>0.125</v>
      </c>
      <c r="O20" s="28">
        <f t="shared" si="0"/>
        <v>1.6162399793121281E-2</v>
      </c>
    </row>
    <row r="21" spans="1:15">
      <c r="A21" t="s">
        <v>158</v>
      </c>
      <c r="B21">
        <v>734</v>
      </c>
      <c r="C21">
        <v>0.32100000000000001</v>
      </c>
      <c r="D21">
        <v>2E-3</v>
      </c>
      <c r="E21">
        <v>412.1</v>
      </c>
      <c r="F21">
        <v>0.6</v>
      </c>
      <c r="G21">
        <v>1.9610000000000001</v>
      </c>
      <c r="H21">
        <v>2E-3</v>
      </c>
      <c r="I21">
        <v>560.4</v>
      </c>
      <c r="J21">
        <v>4</v>
      </c>
      <c r="K21">
        <v>7.3599999999999999E-2</v>
      </c>
      <c r="L21">
        <v>4.0000000000000002E-4</v>
      </c>
      <c r="M21" s="4">
        <v>8.2260000000000009</v>
      </c>
      <c r="N21" s="4">
        <v>0.09</v>
      </c>
      <c r="O21" s="28">
        <f t="shared" si="0"/>
        <v>1.0940919037199123E-2</v>
      </c>
    </row>
    <row r="22" spans="1:15">
      <c r="A22" t="s">
        <v>110</v>
      </c>
      <c r="B22">
        <v>754</v>
      </c>
      <c r="C22">
        <v>0.183</v>
      </c>
      <c r="D22">
        <v>1E-3</v>
      </c>
      <c r="E22">
        <v>474.7</v>
      </c>
      <c r="F22">
        <v>0.6</v>
      </c>
      <c r="G22">
        <v>1.9239999999999999</v>
      </c>
      <c r="H22">
        <v>1E-3</v>
      </c>
      <c r="I22">
        <v>1141.4000000000001</v>
      </c>
      <c r="J22">
        <v>7.5</v>
      </c>
      <c r="K22">
        <v>7.5399999999999995E-2</v>
      </c>
      <c r="L22">
        <v>4.0000000000000002E-4</v>
      </c>
      <c r="M22" s="4">
        <v>8.4559999999999995</v>
      </c>
      <c r="N22" s="4">
        <v>7.5999999999999998E-2</v>
      </c>
      <c r="O22" s="28">
        <f t="shared" si="0"/>
        <v>8.9877010406811727E-3</v>
      </c>
    </row>
    <row r="23" spans="1:15">
      <c r="A23" t="s">
        <v>159</v>
      </c>
      <c r="B23">
        <v>823</v>
      </c>
      <c r="C23">
        <v>0.439</v>
      </c>
      <c r="D23">
        <v>6.0000000000000001E-3</v>
      </c>
      <c r="E23">
        <v>536.1</v>
      </c>
      <c r="F23">
        <v>0.7</v>
      </c>
      <c r="G23">
        <v>1.9279999999999999</v>
      </c>
      <c r="H23">
        <v>1E-3</v>
      </c>
      <c r="I23">
        <v>582.1</v>
      </c>
      <c r="J23">
        <v>8.1999999999999993</v>
      </c>
      <c r="K23">
        <v>8.1699999999999995E-2</v>
      </c>
      <c r="L23">
        <v>5.0000000000000001E-4</v>
      </c>
      <c r="M23" s="4">
        <v>9.1829999999999998</v>
      </c>
      <c r="N23" s="4">
        <v>0.122</v>
      </c>
      <c r="O23" s="28">
        <f t="shared" si="0"/>
        <v>1.3285418708483066E-2</v>
      </c>
    </row>
    <row r="24" spans="1:15">
      <c r="A24" t="s">
        <v>160</v>
      </c>
      <c r="B24">
        <v>928</v>
      </c>
      <c r="C24">
        <v>0.73299999999999998</v>
      </c>
      <c r="D24">
        <v>4.0000000000000001E-3</v>
      </c>
      <c r="E24">
        <v>312</v>
      </c>
      <c r="F24">
        <v>0.4</v>
      </c>
      <c r="G24">
        <v>1.91</v>
      </c>
      <c r="H24">
        <v>1E-3</v>
      </c>
      <c r="I24">
        <v>210.2</v>
      </c>
      <c r="J24">
        <v>1.7</v>
      </c>
      <c r="K24">
        <v>8.5599999999999996E-2</v>
      </c>
      <c r="L24">
        <v>5.0000000000000001E-4</v>
      </c>
      <c r="M24" s="4">
        <v>9.6449999999999996</v>
      </c>
      <c r="N24" s="4">
        <v>0.127</v>
      </c>
      <c r="O24" s="28">
        <f t="shared" si="0"/>
        <v>1.316744427164334E-2</v>
      </c>
    </row>
    <row r="25" spans="1:15">
      <c r="A25" t="s">
        <v>125</v>
      </c>
      <c r="B25">
        <v>965</v>
      </c>
      <c r="C25">
        <v>0.63300000000000001</v>
      </c>
      <c r="D25">
        <v>3.0000000000000001E-3</v>
      </c>
      <c r="E25">
        <v>225.9</v>
      </c>
      <c r="F25">
        <v>0.3</v>
      </c>
      <c r="G25">
        <v>2.0099999999999998</v>
      </c>
      <c r="H25">
        <v>1E-3</v>
      </c>
      <c r="I25">
        <v>196</v>
      </c>
      <c r="J25">
        <v>1.9</v>
      </c>
      <c r="K25">
        <v>9.0399999999999994E-2</v>
      </c>
      <c r="L25">
        <v>6.9999999999999999E-4</v>
      </c>
      <c r="M25" s="4">
        <v>10.211</v>
      </c>
      <c r="N25" s="4">
        <v>0.17299999999999999</v>
      </c>
      <c r="O25" s="28">
        <f t="shared" si="0"/>
        <v>1.6942512976202133E-2</v>
      </c>
    </row>
    <row r="26" spans="1:15">
      <c r="A26" t="s">
        <v>161</v>
      </c>
      <c r="B26">
        <v>999</v>
      </c>
      <c r="C26">
        <v>0.33900000000000002</v>
      </c>
      <c r="D26">
        <v>2E-3</v>
      </c>
      <c r="E26">
        <v>244.8</v>
      </c>
      <c r="F26">
        <v>0.3</v>
      </c>
      <c r="G26">
        <v>1.9850000000000001</v>
      </c>
      <c r="H26">
        <v>1E-3</v>
      </c>
      <c r="I26">
        <v>409.7</v>
      </c>
      <c r="J26">
        <v>3.2</v>
      </c>
      <c r="K26">
        <v>9.4600000000000004E-2</v>
      </c>
      <c r="L26">
        <v>4.0000000000000002E-4</v>
      </c>
      <c r="M26" s="4">
        <v>10.702</v>
      </c>
      <c r="N26" s="4">
        <v>0.104</v>
      </c>
      <c r="O26" s="28">
        <f t="shared" si="0"/>
        <v>9.7178097551859459E-3</v>
      </c>
    </row>
    <row r="27" spans="1:15">
      <c r="A27" t="s">
        <v>113</v>
      </c>
      <c r="B27">
        <v>1024</v>
      </c>
      <c r="C27">
        <v>0.26200000000000001</v>
      </c>
      <c r="D27">
        <v>2E-3</v>
      </c>
      <c r="E27">
        <v>319.7</v>
      </c>
      <c r="F27">
        <v>0.4</v>
      </c>
      <c r="G27">
        <v>1.976</v>
      </c>
      <c r="H27">
        <v>1E-3</v>
      </c>
      <c r="I27">
        <v>709.4</v>
      </c>
      <c r="J27">
        <v>5.5</v>
      </c>
      <c r="K27">
        <v>9.7199999999999995E-2</v>
      </c>
      <c r="L27">
        <v>5.0000000000000001E-4</v>
      </c>
      <c r="M27" s="4">
        <v>11.025</v>
      </c>
      <c r="N27" s="4">
        <v>0.156</v>
      </c>
      <c r="O27" s="28">
        <f t="shared" si="0"/>
        <v>1.4149659863945578E-2</v>
      </c>
    </row>
    <row r="28" spans="1:15">
      <c r="A28" t="s">
        <v>162</v>
      </c>
      <c r="B28">
        <v>1044</v>
      </c>
      <c r="C28">
        <v>0.94499999999999995</v>
      </c>
      <c r="D28">
        <v>3.0000000000000001E-3</v>
      </c>
      <c r="E28">
        <v>324.60000000000002</v>
      </c>
      <c r="F28">
        <v>0.6</v>
      </c>
      <c r="G28">
        <v>1.946</v>
      </c>
      <c r="H28">
        <v>3.0000000000000001E-3</v>
      </c>
      <c r="I28">
        <v>213.4</v>
      </c>
      <c r="J28">
        <v>1.2</v>
      </c>
      <c r="K28">
        <v>0.1057</v>
      </c>
      <c r="L28">
        <v>5.9999999999999995E-4</v>
      </c>
      <c r="M28" s="4">
        <v>11.951000000000001</v>
      </c>
      <c r="N28" s="4">
        <v>0.153</v>
      </c>
      <c r="O28" s="28">
        <f t="shared" si="0"/>
        <v>1.2802275960170697E-2</v>
      </c>
    </row>
    <row r="29" spans="1:15">
      <c r="A29" t="s">
        <v>163</v>
      </c>
      <c r="B29">
        <v>1060</v>
      </c>
      <c r="C29">
        <v>0.16</v>
      </c>
      <c r="D29">
        <v>1E-3</v>
      </c>
      <c r="E29">
        <v>420.7</v>
      </c>
      <c r="F29">
        <v>0.7</v>
      </c>
      <c r="G29">
        <v>1.9590000000000001</v>
      </c>
      <c r="H29">
        <v>3.0000000000000001E-3</v>
      </c>
      <c r="I29">
        <v>1681.5</v>
      </c>
      <c r="J29">
        <v>10.9</v>
      </c>
      <c r="K29">
        <v>0.1071</v>
      </c>
      <c r="L29">
        <v>5.9999999999999995E-4</v>
      </c>
      <c r="M29" s="4">
        <v>12.183999999999999</v>
      </c>
      <c r="N29" s="4">
        <v>0.14799999999999999</v>
      </c>
      <c r="O29" s="28">
        <f t="shared" si="0"/>
        <v>1.2147078135259356E-2</v>
      </c>
    </row>
    <row r="30" spans="1:15">
      <c r="A30" t="s">
        <v>164</v>
      </c>
      <c r="B30">
        <v>1092</v>
      </c>
      <c r="C30">
        <v>0.39100000000000001</v>
      </c>
      <c r="D30">
        <v>2E-3</v>
      </c>
      <c r="E30">
        <v>439.3</v>
      </c>
      <c r="F30">
        <v>0.6</v>
      </c>
      <c r="G30">
        <v>1.9330000000000001</v>
      </c>
      <c r="H30">
        <v>1E-3</v>
      </c>
      <c r="I30">
        <v>757</v>
      </c>
      <c r="J30">
        <v>7.3</v>
      </c>
      <c r="K30">
        <v>0.11509999999999999</v>
      </c>
      <c r="L30">
        <v>8.9999999999999998E-4</v>
      </c>
      <c r="M30" s="4">
        <v>13.090999999999999</v>
      </c>
      <c r="N30" s="4">
        <v>0.22</v>
      </c>
      <c r="O30" s="28">
        <f t="shared" si="0"/>
        <v>1.6805438851119091E-2</v>
      </c>
    </row>
    <row r="31" spans="1:15">
      <c r="A31" t="s">
        <v>165</v>
      </c>
      <c r="B31">
        <v>1108</v>
      </c>
      <c r="C31">
        <v>0.78900000000000003</v>
      </c>
      <c r="D31">
        <v>2E-3</v>
      </c>
      <c r="E31">
        <v>480.3</v>
      </c>
      <c r="F31">
        <v>0.8</v>
      </c>
      <c r="G31">
        <v>1.9359999999999999</v>
      </c>
      <c r="H31">
        <v>2E-3</v>
      </c>
      <c r="I31">
        <v>406.4</v>
      </c>
      <c r="J31">
        <v>2.1</v>
      </c>
      <c r="K31">
        <v>0.114</v>
      </c>
      <c r="L31">
        <v>5.0000000000000001E-4</v>
      </c>
      <c r="M31" s="4">
        <v>12.994</v>
      </c>
      <c r="N31" s="4">
        <v>0.126</v>
      </c>
      <c r="O31" s="28">
        <f t="shared" si="0"/>
        <v>9.6967831306756964E-3</v>
      </c>
    </row>
    <row r="32" spans="1:15">
      <c r="A32" t="s">
        <v>166</v>
      </c>
      <c r="B32">
        <v>1150</v>
      </c>
      <c r="C32">
        <v>0.54500000000000004</v>
      </c>
      <c r="D32">
        <v>2E-3</v>
      </c>
      <c r="E32">
        <v>765.1</v>
      </c>
      <c r="F32">
        <v>1.2</v>
      </c>
      <c r="G32">
        <v>2.008</v>
      </c>
      <c r="H32">
        <v>2E-3</v>
      </c>
      <c r="I32">
        <v>996.6</v>
      </c>
      <c r="J32">
        <v>4.8</v>
      </c>
      <c r="K32">
        <v>0.11650000000000001</v>
      </c>
      <c r="L32">
        <v>4.0000000000000002E-4</v>
      </c>
      <c r="M32" s="4">
        <v>13.311</v>
      </c>
      <c r="N32" s="4">
        <v>0.10199999999999999</v>
      </c>
      <c r="O32" s="28">
        <f t="shared" si="0"/>
        <v>7.6628352490421452E-3</v>
      </c>
    </row>
    <row r="33" spans="1:15">
      <c r="A33" t="s">
        <v>115</v>
      </c>
      <c r="B33">
        <v>1165</v>
      </c>
      <c r="C33">
        <v>0.19500000000000001</v>
      </c>
      <c r="D33">
        <v>1E-3</v>
      </c>
      <c r="E33">
        <v>682.2</v>
      </c>
      <c r="F33">
        <v>0.9</v>
      </c>
      <c r="G33">
        <v>2.06</v>
      </c>
      <c r="H33">
        <v>1E-3</v>
      </c>
      <c r="I33">
        <v>2752.8</v>
      </c>
      <c r="J33">
        <v>22</v>
      </c>
      <c r="K33">
        <v>0.1245</v>
      </c>
      <c r="L33">
        <v>6.9999999999999999E-4</v>
      </c>
      <c r="M33" s="4">
        <v>14.295</v>
      </c>
      <c r="N33" s="4">
        <v>0.16200000000000001</v>
      </c>
      <c r="O33" s="28">
        <f t="shared" si="0"/>
        <v>1.1332633788037776E-2</v>
      </c>
    </row>
    <row r="34" spans="1:15">
      <c r="A34" t="s">
        <v>167</v>
      </c>
      <c r="B34">
        <v>1195</v>
      </c>
      <c r="C34">
        <v>0.432</v>
      </c>
      <c r="D34">
        <v>2E-3</v>
      </c>
      <c r="E34">
        <v>501.2</v>
      </c>
      <c r="F34">
        <v>0.7</v>
      </c>
      <c r="G34">
        <v>2.0169999999999999</v>
      </c>
      <c r="H34">
        <v>1.6E-2</v>
      </c>
      <c r="I34">
        <v>902</v>
      </c>
      <c r="J34">
        <v>5.9</v>
      </c>
      <c r="K34">
        <v>0.127</v>
      </c>
      <c r="L34">
        <v>1.1999999999999999E-3</v>
      </c>
      <c r="M34" s="4">
        <v>14.585000000000001</v>
      </c>
      <c r="N34" s="4">
        <v>0.29599999999999999</v>
      </c>
      <c r="O34" s="28">
        <f t="shared" si="0"/>
        <v>2.0294823448748712E-2</v>
      </c>
    </row>
    <row r="35" spans="1:15">
      <c r="A35" t="s">
        <v>168</v>
      </c>
      <c r="B35">
        <v>1223</v>
      </c>
      <c r="C35">
        <v>1.0329999999999999</v>
      </c>
      <c r="D35">
        <v>5.0000000000000001E-3</v>
      </c>
      <c r="E35">
        <v>1112.0999999999999</v>
      </c>
      <c r="F35">
        <v>1.5</v>
      </c>
      <c r="G35">
        <v>2.073</v>
      </c>
      <c r="H35">
        <v>1E-3</v>
      </c>
      <c r="I35">
        <v>993.8</v>
      </c>
      <c r="J35">
        <v>6.8</v>
      </c>
      <c r="K35">
        <v>0.1467</v>
      </c>
      <c r="L35">
        <v>6.9999999999999999E-4</v>
      </c>
      <c r="M35" s="4">
        <v>17.032</v>
      </c>
      <c r="N35" s="4">
        <v>0.17799999999999999</v>
      </c>
      <c r="O35" s="28">
        <f t="shared" si="0"/>
        <v>1.045091592296853E-2</v>
      </c>
    </row>
    <row r="36" spans="1:15">
      <c r="A36" t="s">
        <v>169</v>
      </c>
      <c r="B36">
        <v>1230</v>
      </c>
      <c r="C36">
        <v>0.377</v>
      </c>
      <c r="D36">
        <v>2E-3</v>
      </c>
      <c r="E36">
        <v>591.4</v>
      </c>
      <c r="F36">
        <v>1.1000000000000001</v>
      </c>
      <c r="G36">
        <v>2.0179999999999998</v>
      </c>
      <c r="H36">
        <v>2E-3</v>
      </c>
      <c r="I36">
        <v>1434.7</v>
      </c>
      <c r="J36">
        <v>8.6</v>
      </c>
      <c r="K36">
        <v>0.1489</v>
      </c>
      <c r="L36">
        <v>6.9999999999999999E-4</v>
      </c>
      <c r="M36" s="4">
        <v>17.292999999999999</v>
      </c>
      <c r="N36" s="4">
        <v>0.17399999999999999</v>
      </c>
      <c r="O36" s="28">
        <f t="shared" si="0"/>
        <v>1.006187474700746E-2</v>
      </c>
    </row>
    <row r="37" spans="1:15">
      <c r="A37" t="s">
        <v>170</v>
      </c>
      <c r="B37">
        <v>1279</v>
      </c>
      <c r="C37">
        <v>0.63100000000000001</v>
      </c>
      <c r="D37">
        <v>7.0000000000000001E-3</v>
      </c>
      <c r="E37">
        <v>525.70000000000005</v>
      </c>
      <c r="F37">
        <v>0.7</v>
      </c>
      <c r="G37">
        <v>2.0939999999999999</v>
      </c>
      <c r="H37">
        <v>1E-3</v>
      </c>
      <c r="I37">
        <v>867.9</v>
      </c>
      <c r="J37">
        <v>10.7</v>
      </c>
      <c r="K37">
        <v>0.16400000000000001</v>
      </c>
      <c r="L37">
        <v>8.9999999999999998E-4</v>
      </c>
      <c r="M37" s="4">
        <v>19.204000000000001</v>
      </c>
      <c r="N37" s="4">
        <v>0.23400000000000001</v>
      </c>
      <c r="O37" s="28">
        <f t="shared" si="0"/>
        <v>1.2184961466361175E-2</v>
      </c>
    </row>
    <row r="38" spans="1:15">
      <c r="A38" t="s">
        <v>171</v>
      </c>
      <c r="B38">
        <v>1314</v>
      </c>
      <c r="C38">
        <v>0.998</v>
      </c>
      <c r="D38">
        <v>4.0000000000000001E-3</v>
      </c>
      <c r="E38">
        <v>589.6</v>
      </c>
      <c r="F38">
        <v>0.9</v>
      </c>
      <c r="G38">
        <v>2.0099999999999998</v>
      </c>
      <c r="H38">
        <v>2E-3</v>
      </c>
      <c r="I38">
        <v>620.6</v>
      </c>
      <c r="J38">
        <v>3.1</v>
      </c>
      <c r="K38">
        <v>0.17269999999999999</v>
      </c>
      <c r="L38">
        <v>6.9999999999999999E-4</v>
      </c>
      <c r="M38" s="4">
        <v>20.276</v>
      </c>
      <c r="N38" s="4">
        <v>0.188</v>
      </c>
      <c r="O38" s="28">
        <f t="shared" si="0"/>
        <v>9.2720457683961328E-3</v>
      </c>
    </row>
    <row r="39" spans="1:15">
      <c r="A39" t="s">
        <v>117</v>
      </c>
      <c r="B39">
        <v>1341</v>
      </c>
      <c r="C39">
        <v>0.77300000000000002</v>
      </c>
      <c r="D39">
        <v>5.0000000000000001E-3</v>
      </c>
      <c r="E39">
        <v>376.6</v>
      </c>
      <c r="F39">
        <v>0.5</v>
      </c>
      <c r="G39">
        <v>2.0369999999999999</v>
      </c>
      <c r="H39">
        <v>1E-3</v>
      </c>
      <c r="I39">
        <v>540.6</v>
      </c>
      <c r="J39">
        <v>4</v>
      </c>
      <c r="K39">
        <v>0.18010000000000001</v>
      </c>
      <c r="L39">
        <v>8.0000000000000004E-4</v>
      </c>
      <c r="M39" s="4">
        <v>21.207999999999998</v>
      </c>
      <c r="N39" s="4">
        <v>0.21299999999999999</v>
      </c>
      <c r="O39" s="28">
        <f t="shared" si="0"/>
        <v>1.0043379856657866E-2</v>
      </c>
    </row>
    <row r="40" spans="1:15">
      <c r="A40" t="s">
        <v>172</v>
      </c>
      <c r="B40">
        <v>1364</v>
      </c>
      <c r="C40">
        <v>0.53600000000000003</v>
      </c>
      <c r="D40">
        <v>2E-3</v>
      </c>
      <c r="E40">
        <v>417.3</v>
      </c>
      <c r="F40">
        <v>0.6</v>
      </c>
      <c r="G40">
        <v>1.9710000000000001</v>
      </c>
      <c r="H40">
        <v>1E-3</v>
      </c>
      <c r="I40">
        <v>982</v>
      </c>
      <c r="J40">
        <v>5.7</v>
      </c>
      <c r="K40">
        <v>0.21079999999999999</v>
      </c>
      <c r="L40">
        <v>8.9999999999999998E-4</v>
      </c>
      <c r="M40" s="4">
        <v>25.265000000000001</v>
      </c>
      <c r="N40" s="4">
        <v>0.246</v>
      </c>
      <c r="O40" s="28">
        <f t="shared" si="0"/>
        <v>9.7367900257272905E-3</v>
      </c>
    </row>
    <row r="41" spans="1:15">
      <c r="A41" t="s">
        <v>173</v>
      </c>
      <c r="B41">
        <v>1388</v>
      </c>
      <c r="C41">
        <v>0.59</v>
      </c>
      <c r="D41">
        <v>3.0000000000000001E-3</v>
      </c>
      <c r="E41">
        <v>475.6</v>
      </c>
      <c r="F41">
        <v>0.7</v>
      </c>
      <c r="G41">
        <v>2.0640000000000001</v>
      </c>
      <c r="H41">
        <v>2E-3</v>
      </c>
      <c r="I41">
        <v>1136.7</v>
      </c>
      <c r="J41">
        <v>7.5</v>
      </c>
      <c r="K41">
        <v>0.22489999999999999</v>
      </c>
      <c r="L41">
        <v>1E-3</v>
      </c>
      <c r="M41" s="4">
        <v>27.114000000000001</v>
      </c>
      <c r="N41" s="4">
        <v>0.26700000000000002</v>
      </c>
      <c r="O41" s="28">
        <f t="shared" si="0"/>
        <v>9.8473113520690415E-3</v>
      </c>
    </row>
    <row r="42" spans="1:15">
      <c r="A42" t="s">
        <v>174</v>
      </c>
      <c r="B42">
        <v>1450</v>
      </c>
      <c r="C42">
        <v>1.708</v>
      </c>
      <c r="D42">
        <v>7.0000000000000001E-3</v>
      </c>
      <c r="E42">
        <v>356.5</v>
      </c>
      <c r="F42">
        <v>0.5</v>
      </c>
      <c r="G42">
        <v>2.044</v>
      </c>
      <c r="H42">
        <v>2E-3</v>
      </c>
      <c r="I42">
        <v>311.5</v>
      </c>
      <c r="J42">
        <v>1.9</v>
      </c>
      <c r="K42">
        <v>0.24160000000000001</v>
      </c>
      <c r="L42">
        <v>1.1999999999999999E-3</v>
      </c>
      <c r="M42" s="4">
        <v>29.427</v>
      </c>
      <c r="N42" s="4">
        <v>0.34</v>
      </c>
      <c r="O42" s="28">
        <f t="shared" si="0"/>
        <v>1.1554015020219527E-2</v>
      </c>
    </row>
    <row r="43" spans="1:15">
      <c r="A43" t="s">
        <v>175</v>
      </c>
      <c r="B43">
        <v>1519</v>
      </c>
      <c r="C43">
        <v>0.41399999999999998</v>
      </c>
      <c r="D43">
        <v>3.0000000000000001E-3</v>
      </c>
      <c r="E43">
        <v>493.6</v>
      </c>
      <c r="F43">
        <v>0.7</v>
      </c>
      <c r="G43">
        <v>2.0699999999999998</v>
      </c>
      <c r="H43">
        <v>2E-3</v>
      </c>
      <c r="I43">
        <v>2038.4</v>
      </c>
      <c r="J43">
        <v>19.7</v>
      </c>
      <c r="K43">
        <v>0.27079999999999999</v>
      </c>
      <c r="L43">
        <v>1.6000000000000001E-3</v>
      </c>
      <c r="M43" s="4">
        <v>33.463000000000001</v>
      </c>
      <c r="N43" s="4">
        <v>0.46700000000000003</v>
      </c>
      <c r="O43" s="28">
        <f t="shared" si="0"/>
        <v>1.3955712279233781E-2</v>
      </c>
    </row>
    <row r="44" spans="1:15">
      <c r="A44" t="s">
        <v>176</v>
      </c>
      <c r="B44">
        <v>1527</v>
      </c>
      <c r="C44">
        <v>0.74299999999999999</v>
      </c>
      <c r="D44">
        <v>2E-3</v>
      </c>
      <c r="E44">
        <v>379.5</v>
      </c>
      <c r="F44">
        <v>0.6</v>
      </c>
      <c r="G44">
        <v>1.966</v>
      </c>
      <c r="H44">
        <v>1E-3</v>
      </c>
      <c r="I44">
        <v>840.5</v>
      </c>
      <c r="J44">
        <v>4.3</v>
      </c>
      <c r="K44">
        <v>0.2762</v>
      </c>
      <c r="L44">
        <v>1.1999999999999999E-3</v>
      </c>
      <c r="M44" s="4">
        <v>34.244</v>
      </c>
      <c r="N44" s="4">
        <v>0.35599999999999998</v>
      </c>
      <c r="O44" s="28">
        <f t="shared" si="0"/>
        <v>1.0395981777829692E-2</v>
      </c>
    </row>
    <row r="45" spans="1:15">
      <c r="A45" t="s">
        <v>177</v>
      </c>
      <c r="B45">
        <v>1542</v>
      </c>
      <c r="C45">
        <v>0.32</v>
      </c>
      <c r="D45">
        <v>1E-3</v>
      </c>
      <c r="E45">
        <v>508.7</v>
      </c>
      <c r="F45">
        <v>0.8</v>
      </c>
      <c r="G45">
        <v>1.9930000000000001</v>
      </c>
      <c r="H45">
        <v>2E-3</v>
      </c>
      <c r="I45">
        <v>2790.9</v>
      </c>
      <c r="J45">
        <v>14.2</v>
      </c>
      <c r="K45">
        <v>0.28789999999999999</v>
      </c>
      <c r="L45">
        <v>1.2999999999999999E-3</v>
      </c>
      <c r="M45" s="4">
        <v>35.945</v>
      </c>
      <c r="N45" s="4">
        <v>0.40400000000000003</v>
      </c>
      <c r="O45" s="28">
        <f t="shared" si="0"/>
        <v>1.1239393517874532E-2</v>
      </c>
    </row>
    <row r="46" spans="1:15">
      <c r="A46" t="s">
        <v>178</v>
      </c>
      <c r="B46">
        <v>1555</v>
      </c>
      <c r="C46">
        <v>0.98199999999999998</v>
      </c>
      <c r="D46">
        <v>4.0000000000000001E-3</v>
      </c>
      <c r="E46">
        <v>534.9</v>
      </c>
      <c r="F46">
        <v>0.8</v>
      </c>
      <c r="G46">
        <v>1.9359999999999999</v>
      </c>
      <c r="H46">
        <v>1E-3</v>
      </c>
      <c r="I46">
        <v>957.8</v>
      </c>
      <c r="J46">
        <v>6.1</v>
      </c>
      <c r="K46">
        <v>0.29959999999999998</v>
      </c>
      <c r="L46">
        <v>1.6000000000000001E-3</v>
      </c>
      <c r="M46" s="4">
        <v>37.677</v>
      </c>
      <c r="N46" s="4">
        <v>0.46300000000000002</v>
      </c>
      <c r="O46" s="28">
        <f t="shared" si="0"/>
        <v>1.2288664171775885E-2</v>
      </c>
    </row>
    <row r="47" spans="1:15">
      <c r="A47" t="s">
        <v>179</v>
      </c>
      <c r="B47">
        <v>1573</v>
      </c>
      <c r="C47">
        <v>0.48499999999999999</v>
      </c>
      <c r="D47">
        <v>1E-3</v>
      </c>
      <c r="E47">
        <v>532.70000000000005</v>
      </c>
      <c r="F47">
        <v>0.8</v>
      </c>
      <c r="G47">
        <v>2.0339999999999998</v>
      </c>
      <c r="H47">
        <v>1E-3</v>
      </c>
      <c r="I47">
        <v>2078.9</v>
      </c>
      <c r="J47">
        <v>9.3000000000000007</v>
      </c>
      <c r="K47">
        <v>0.30520000000000003</v>
      </c>
      <c r="L47">
        <v>1.1000000000000001E-3</v>
      </c>
      <c r="M47" s="4">
        <v>38.420999999999999</v>
      </c>
      <c r="N47" s="4">
        <v>0.34300000000000003</v>
      </c>
      <c r="O47" s="28">
        <f t="shared" si="0"/>
        <v>8.9274094896020419E-3</v>
      </c>
    </row>
    <row r="48" spans="1:15">
      <c r="A48" t="s">
        <v>180</v>
      </c>
      <c r="B48">
        <v>1612</v>
      </c>
      <c r="C48">
        <v>1.9319999999999999</v>
      </c>
      <c r="D48">
        <v>6.0000000000000001E-3</v>
      </c>
      <c r="E48">
        <v>457.8</v>
      </c>
      <c r="F48">
        <v>0.6</v>
      </c>
      <c r="G48">
        <v>1.9790000000000001</v>
      </c>
      <c r="H48">
        <v>1E-3</v>
      </c>
      <c r="I48">
        <v>459.5</v>
      </c>
      <c r="J48">
        <v>2.2000000000000002</v>
      </c>
      <c r="K48">
        <v>0.32390000000000002</v>
      </c>
      <c r="L48">
        <v>1.2999999999999999E-3</v>
      </c>
      <c r="M48" s="4">
        <v>41.262999999999998</v>
      </c>
      <c r="N48" s="4">
        <v>0.41699999999999998</v>
      </c>
      <c r="O48" s="28">
        <f t="shared" si="0"/>
        <v>1.0105906017497515E-2</v>
      </c>
    </row>
    <row r="49" spans="1:15">
      <c r="A49" t="s">
        <v>181</v>
      </c>
      <c r="B49">
        <v>1634</v>
      </c>
      <c r="C49">
        <v>0.69299999999999995</v>
      </c>
      <c r="D49">
        <v>2E-3</v>
      </c>
      <c r="E49">
        <v>482.7</v>
      </c>
      <c r="F49">
        <v>0.8</v>
      </c>
      <c r="G49">
        <v>2.069</v>
      </c>
      <c r="H49">
        <v>3.0000000000000001E-3</v>
      </c>
      <c r="I49">
        <v>1413.4</v>
      </c>
      <c r="J49">
        <v>6</v>
      </c>
      <c r="K49">
        <v>0.32269999999999999</v>
      </c>
      <c r="L49">
        <v>1.1999999999999999E-3</v>
      </c>
      <c r="M49" s="4">
        <v>40.996000000000002</v>
      </c>
      <c r="N49" s="4">
        <v>0.376</v>
      </c>
      <c r="O49" s="28">
        <f t="shared" si="0"/>
        <v>9.1716265001463553E-3</v>
      </c>
    </row>
    <row r="50" spans="1:15">
      <c r="A50" t="s">
        <v>182</v>
      </c>
      <c r="B50">
        <v>1646</v>
      </c>
      <c r="C50">
        <v>1.089</v>
      </c>
      <c r="D50">
        <v>4.0000000000000001E-3</v>
      </c>
      <c r="E50">
        <v>405.1</v>
      </c>
      <c r="F50">
        <v>0.6</v>
      </c>
      <c r="G50">
        <v>2.0880000000000001</v>
      </c>
      <c r="H50">
        <v>2E-3</v>
      </c>
      <c r="I50">
        <v>758.9</v>
      </c>
      <c r="J50">
        <v>4</v>
      </c>
      <c r="K50">
        <v>0.32240000000000002</v>
      </c>
      <c r="L50">
        <v>1.5E-3</v>
      </c>
      <c r="M50" s="4">
        <v>40.826999999999998</v>
      </c>
      <c r="N50" s="4">
        <v>0.40899999999999997</v>
      </c>
      <c r="O50" s="28">
        <f t="shared" si="0"/>
        <v>1.0017880324295196E-2</v>
      </c>
    </row>
    <row r="51" spans="1:15">
      <c r="A51" t="s">
        <v>183</v>
      </c>
      <c r="B51">
        <v>1652</v>
      </c>
      <c r="C51">
        <v>1.252</v>
      </c>
      <c r="D51">
        <v>6.0000000000000001E-3</v>
      </c>
      <c r="E51">
        <v>578.20000000000005</v>
      </c>
      <c r="F51">
        <v>0.8</v>
      </c>
      <c r="G51">
        <v>2.117</v>
      </c>
      <c r="H51">
        <v>1E-3</v>
      </c>
      <c r="I51">
        <v>985.9</v>
      </c>
      <c r="J51">
        <v>6.5</v>
      </c>
      <c r="K51">
        <v>0.33250000000000002</v>
      </c>
      <c r="L51">
        <v>1.6999999999999999E-3</v>
      </c>
      <c r="M51" s="4">
        <v>42.47</v>
      </c>
      <c r="N51" s="4">
        <v>0.51300000000000001</v>
      </c>
      <c r="O51" s="28">
        <f t="shared" si="0"/>
        <v>1.2079114669178244E-2</v>
      </c>
    </row>
    <row r="52" spans="1:15">
      <c r="A52" t="s">
        <v>184</v>
      </c>
      <c r="B52">
        <v>1669</v>
      </c>
      <c r="C52">
        <v>3.5720000000000001</v>
      </c>
      <c r="D52">
        <v>0.01</v>
      </c>
      <c r="E52">
        <v>350.1</v>
      </c>
      <c r="F52">
        <v>0.5</v>
      </c>
      <c r="G52">
        <v>2.12</v>
      </c>
      <c r="H52">
        <v>2E-3</v>
      </c>
      <c r="I52">
        <v>220.2</v>
      </c>
      <c r="J52">
        <v>1</v>
      </c>
      <c r="K52">
        <v>0.3508</v>
      </c>
      <c r="L52">
        <v>1.2999999999999999E-3</v>
      </c>
      <c r="M52" s="4">
        <v>44.981999999999999</v>
      </c>
      <c r="N52" s="4">
        <v>0.442</v>
      </c>
      <c r="O52" s="28">
        <f t="shared" si="0"/>
        <v>9.8261526832955411E-3</v>
      </c>
    </row>
    <row r="53" spans="1:15">
      <c r="A53" t="s">
        <v>185</v>
      </c>
      <c r="B53">
        <v>1681</v>
      </c>
      <c r="C53">
        <v>1.8260000000000001</v>
      </c>
      <c r="D53">
        <v>6.0000000000000001E-3</v>
      </c>
      <c r="E53">
        <v>405.9</v>
      </c>
      <c r="F53">
        <v>0.6</v>
      </c>
      <c r="G53">
        <v>2.0750000000000002</v>
      </c>
      <c r="H53">
        <v>2E-3</v>
      </c>
      <c r="I53">
        <v>525</v>
      </c>
      <c r="J53">
        <v>2.5</v>
      </c>
      <c r="K53">
        <v>0.37619999999999998</v>
      </c>
      <c r="L53">
        <v>1.5E-3</v>
      </c>
      <c r="M53" s="4">
        <v>49.167999999999999</v>
      </c>
      <c r="N53" s="4">
        <v>0.52600000000000002</v>
      </c>
      <c r="O53" s="28">
        <f t="shared" si="0"/>
        <v>1.0698014969085585E-2</v>
      </c>
    </row>
    <row r="55" spans="1:15">
      <c r="A55" t="s">
        <v>186</v>
      </c>
      <c r="B55">
        <v>60</v>
      </c>
      <c r="C55">
        <v>1.1919999999999999</v>
      </c>
      <c r="D55">
        <v>5.0000000000000001E-3</v>
      </c>
      <c r="E55">
        <v>383.6</v>
      </c>
      <c r="F55">
        <v>0.5</v>
      </c>
      <c r="G55">
        <v>1.8680000000000001</v>
      </c>
      <c r="H55">
        <v>2E-3</v>
      </c>
      <c r="I55">
        <v>55.2</v>
      </c>
      <c r="J55">
        <v>0.7</v>
      </c>
      <c r="K55">
        <v>3.04E-2</v>
      </c>
      <c r="L55">
        <v>4.0000000000000002E-4</v>
      </c>
      <c r="M55" s="4">
        <v>3.1589999999999998</v>
      </c>
      <c r="N55" s="4">
        <v>9.1999999999999998E-2</v>
      </c>
      <c r="O55" s="28">
        <f t="shared" si="0"/>
        <v>2.9123140234251346E-2</v>
      </c>
    </row>
    <row r="56" spans="1:15">
      <c r="A56" t="s">
        <v>186</v>
      </c>
      <c r="B56">
        <v>107</v>
      </c>
      <c r="C56">
        <v>1.5640000000000001</v>
      </c>
      <c r="D56">
        <v>6.0000000000000001E-3</v>
      </c>
      <c r="E56">
        <v>377.6</v>
      </c>
      <c r="F56">
        <v>0.5</v>
      </c>
      <c r="G56">
        <v>2.1469999999999998</v>
      </c>
      <c r="H56">
        <v>2E-3</v>
      </c>
      <c r="I56">
        <v>69.8</v>
      </c>
      <c r="J56">
        <v>0.5</v>
      </c>
      <c r="K56">
        <v>4.4600000000000001E-2</v>
      </c>
      <c r="L56">
        <v>2.9999999999999997E-4</v>
      </c>
      <c r="M56" s="4">
        <v>4.7300000000000004</v>
      </c>
      <c r="N56" s="4">
        <v>8.3000000000000004E-2</v>
      </c>
      <c r="O56" s="28">
        <f t="shared" si="0"/>
        <v>1.7547568710359406E-2</v>
      </c>
    </row>
    <row r="57" spans="1:15">
      <c r="A57" t="s">
        <v>186</v>
      </c>
      <c r="B57">
        <v>318</v>
      </c>
      <c r="C57">
        <v>0.35</v>
      </c>
      <c r="D57">
        <v>3.0000000000000001E-3</v>
      </c>
      <c r="E57">
        <v>244.3</v>
      </c>
      <c r="F57">
        <v>0.3</v>
      </c>
      <c r="G57">
        <v>2.0209999999999999</v>
      </c>
      <c r="H57">
        <v>3.0000000000000001E-3</v>
      </c>
      <c r="I57">
        <v>291</v>
      </c>
      <c r="J57">
        <v>3.8</v>
      </c>
      <c r="K57">
        <v>6.8099999999999994E-2</v>
      </c>
      <c r="L57">
        <v>6.9999999999999999E-4</v>
      </c>
      <c r="M57" s="4">
        <v>7.5069999999999997</v>
      </c>
      <c r="N57" s="4">
        <v>0.183</v>
      </c>
      <c r="O57" s="28">
        <f t="shared" si="0"/>
        <v>2.4377247901958173E-2</v>
      </c>
    </row>
    <row r="58" spans="1:15">
      <c r="A58" t="s">
        <v>186</v>
      </c>
      <c r="B58">
        <v>390</v>
      </c>
      <c r="C58">
        <v>5.4240000000000004</v>
      </c>
      <c r="D58">
        <v>3.5999999999999997E-2</v>
      </c>
      <c r="E58">
        <v>337</v>
      </c>
      <c r="F58">
        <v>0.5</v>
      </c>
      <c r="G58">
        <v>2.4209999999999998</v>
      </c>
      <c r="H58">
        <v>2E-3</v>
      </c>
      <c r="I58">
        <v>45.8</v>
      </c>
      <c r="J58">
        <v>0.4</v>
      </c>
      <c r="K58">
        <v>0.1009</v>
      </c>
      <c r="L58">
        <v>6.9999999999999999E-4</v>
      </c>
      <c r="M58" s="4">
        <v>10.928000000000001</v>
      </c>
      <c r="N58" s="4">
        <v>0.27500000000000002</v>
      </c>
      <c r="O58" s="28">
        <f t="shared" si="0"/>
        <v>2.5164714494875548E-2</v>
      </c>
    </row>
    <row r="59" spans="1:15">
      <c r="A59" t="s">
        <v>186</v>
      </c>
      <c r="B59">
        <v>480</v>
      </c>
      <c r="C59">
        <v>0.73499999999999999</v>
      </c>
      <c r="D59">
        <v>2E-3</v>
      </c>
      <c r="E59">
        <v>361.4</v>
      </c>
      <c r="F59">
        <v>0.6</v>
      </c>
      <c r="G59">
        <v>2.6040000000000001</v>
      </c>
      <c r="H59">
        <v>3.0000000000000001E-3</v>
      </c>
      <c r="I59">
        <v>517.6</v>
      </c>
      <c r="J59">
        <v>3.2</v>
      </c>
      <c r="K59">
        <v>0.13350000000000001</v>
      </c>
      <c r="L59">
        <v>6.9999999999999999E-4</v>
      </c>
      <c r="M59" s="4">
        <v>15.257</v>
      </c>
      <c r="N59" s="4">
        <v>0.184</v>
      </c>
      <c r="O59" s="28">
        <f t="shared" si="0"/>
        <v>1.2060038015337223E-2</v>
      </c>
    </row>
    <row r="60" spans="1:15">
      <c r="A60" t="s">
        <v>186</v>
      </c>
      <c r="B60">
        <v>534</v>
      </c>
      <c r="C60">
        <v>0.60399999999999998</v>
      </c>
      <c r="D60">
        <v>4.0000000000000001E-3</v>
      </c>
      <c r="E60">
        <v>431.6</v>
      </c>
      <c r="F60">
        <v>0.7</v>
      </c>
      <c r="G60">
        <v>2.4319999999999999</v>
      </c>
      <c r="H60">
        <v>5.0000000000000001E-3</v>
      </c>
      <c r="I60">
        <v>882.2</v>
      </c>
      <c r="J60">
        <v>7.1</v>
      </c>
      <c r="K60">
        <v>0.16750000000000001</v>
      </c>
      <c r="L60">
        <v>8.9999999999999998E-4</v>
      </c>
      <c r="M60" s="4">
        <v>19.518000000000001</v>
      </c>
      <c r="N60" s="4">
        <v>0.22500000000000001</v>
      </c>
      <c r="O60" s="28">
        <f t="shared" si="0"/>
        <v>1.152782047340916E-2</v>
      </c>
    </row>
    <row r="61" spans="1:15">
      <c r="A61" t="s">
        <v>186</v>
      </c>
      <c r="B61">
        <v>626</v>
      </c>
      <c r="C61">
        <v>1.083</v>
      </c>
      <c r="D61">
        <v>4.0000000000000001E-3</v>
      </c>
      <c r="E61">
        <v>364.2</v>
      </c>
      <c r="F61">
        <v>0.5</v>
      </c>
      <c r="G61">
        <v>2.056</v>
      </c>
      <c r="H61">
        <v>3.0000000000000001E-3</v>
      </c>
      <c r="I61">
        <v>608.9</v>
      </c>
      <c r="J61">
        <v>3.1</v>
      </c>
      <c r="K61">
        <v>0.29099999999999998</v>
      </c>
      <c r="L61">
        <v>1.1999999999999999E-3</v>
      </c>
      <c r="M61" s="4">
        <v>36.235999999999997</v>
      </c>
      <c r="N61" s="4">
        <v>0.373</v>
      </c>
      <c r="O61" s="28">
        <f t="shared" si="0"/>
        <v>1.0293630643558892E-2</v>
      </c>
    </row>
    <row r="62" spans="1:15">
      <c r="A62" t="s">
        <v>186</v>
      </c>
      <c r="B62">
        <v>684</v>
      </c>
      <c r="C62">
        <v>0.53600000000000003</v>
      </c>
      <c r="D62">
        <v>3.0000000000000001E-3</v>
      </c>
      <c r="E62">
        <v>866.2</v>
      </c>
      <c r="F62">
        <v>1.5</v>
      </c>
      <c r="G62">
        <v>2.5960000000000001</v>
      </c>
      <c r="H62">
        <v>4.0000000000000001E-3</v>
      </c>
      <c r="I62">
        <v>3850.5</v>
      </c>
      <c r="J62">
        <v>26.5</v>
      </c>
      <c r="K62">
        <v>0.29780000000000001</v>
      </c>
      <c r="L62">
        <v>1.2999999999999999E-3</v>
      </c>
      <c r="M62" s="4">
        <v>37.070999999999998</v>
      </c>
      <c r="N62" s="4">
        <v>0.38700000000000001</v>
      </c>
      <c r="O62" s="28">
        <f t="shared" si="0"/>
        <v>1.0439427045399369E-2</v>
      </c>
    </row>
    <row r="63" spans="1:15">
      <c r="A63" t="s">
        <v>186</v>
      </c>
      <c r="B63">
        <v>717</v>
      </c>
      <c r="C63">
        <v>0.40899999999999997</v>
      </c>
      <c r="D63">
        <v>3.0000000000000001E-3</v>
      </c>
      <c r="E63">
        <v>543.6</v>
      </c>
      <c r="F63">
        <v>0.8</v>
      </c>
      <c r="G63">
        <v>2.399</v>
      </c>
      <c r="H63">
        <v>2E-3</v>
      </c>
      <c r="I63">
        <v>3006.6</v>
      </c>
      <c r="J63">
        <v>28.6</v>
      </c>
      <c r="K63">
        <v>0.30709999999999998</v>
      </c>
      <c r="L63">
        <v>1.5E-3</v>
      </c>
      <c r="M63" s="4">
        <v>38.479999999999997</v>
      </c>
      <c r="N63" s="4">
        <v>0.46200000000000002</v>
      </c>
      <c r="O63" s="28">
        <f t="shared" si="0"/>
        <v>1.2006237006237009E-2</v>
      </c>
    </row>
    <row r="64" spans="1:15">
      <c r="A64" t="s">
        <v>186</v>
      </c>
      <c r="B64">
        <v>764</v>
      </c>
      <c r="C64">
        <v>0.35299999999999998</v>
      </c>
      <c r="D64">
        <v>3.0000000000000001E-3</v>
      </c>
      <c r="E64">
        <v>476.7</v>
      </c>
      <c r="F64">
        <v>0.8</v>
      </c>
      <c r="G64">
        <v>2.62</v>
      </c>
      <c r="H64">
        <v>4.0000000000000001E-3</v>
      </c>
      <c r="I64">
        <v>3502.2</v>
      </c>
      <c r="J64">
        <v>30.3</v>
      </c>
      <c r="K64">
        <v>0.32229999999999998</v>
      </c>
      <c r="L64">
        <v>1.6000000000000001E-3</v>
      </c>
      <c r="M64" s="4">
        <v>40.618000000000002</v>
      </c>
      <c r="N64" s="4">
        <v>0.47899999999999998</v>
      </c>
      <c r="O64" s="28">
        <f t="shared" si="0"/>
        <v>1.1792801221133487E-2</v>
      </c>
    </row>
    <row r="65" spans="1:15">
      <c r="A65" t="s">
        <v>186</v>
      </c>
      <c r="B65">
        <v>815</v>
      </c>
      <c r="C65">
        <v>2.1259999999999999</v>
      </c>
      <c r="D65">
        <v>0.123</v>
      </c>
      <c r="E65">
        <v>796.2</v>
      </c>
      <c r="F65">
        <v>1.2</v>
      </c>
      <c r="G65">
        <v>2.76</v>
      </c>
      <c r="H65">
        <v>2E-3</v>
      </c>
      <c r="I65">
        <v>1057.5</v>
      </c>
      <c r="J65">
        <v>61.5</v>
      </c>
      <c r="K65">
        <v>0.33710000000000001</v>
      </c>
      <c r="L65">
        <v>2E-3</v>
      </c>
      <c r="M65" s="4">
        <v>42.701999999999998</v>
      </c>
      <c r="N65" s="4">
        <v>0.61799999999999999</v>
      </c>
      <c r="O65" s="28">
        <f t="shared" si="0"/>
        <v>1.4472390051988198E-2</v>
      </c>
    </row>
    <row r="66" spans="1:15">
      <c r="A66" t="s">
        <v>186</v>
      </c>
      <c r="B66">
        <v>854</v>
      </c>
      <c r="C66">
        <v>0.79900000000000004</v>
      </c>
      <c r="D66">
        <v>1.2E-2</v>
      </c>
      <c r="E66">
        <v>751.1</v>
      </c>
      <c r="F66">
        <v>1.3</v>
      </c>
      <c r="G66">
        <v>2.7189999999999999</v>
      </c>
      <c r="H66">
        <v>3.0000000000000001E-3</v>
      </c>
      <c r="I66">
        <v>2691.8</v>
      </c>
      <c r="J66">
        <v>42.1</v>
      </c>
      <c r="K66">
        <v>0.34420000000000001</v>
      </c>
      <c r="L66">
        <v>2.0999999999999999E-3</v>
      </c>
      <c r="M66" s="4">
        <v>43.823999999999998</v>
      </c>
      <c r="N66" s="4">
        <v>0.64100000000000001</v>
      </c>
      <c r="O66" s="28">
        <f t="shared" si="0"/>
        <v>1.4626688572471706E-2</v>
      </c>
    </row>
    <row r="67" spans="1:15">
      <c r="A67" t="s">
        <v>186</v>
      </c>
      <c r="B67">
        <v>906</v>
      </c>
      <c r="C67">
        <v>1.454</v>
      </c>
      <c r="D67">
        <v>0.11</v>
      </c>
      <c r="E67">
        <v>390.4</v>
      </c>
      <c r="F67">
        <v>0.6</v>
      </c>
      <c r="G67">
        <v>2.5489999999999999</v>
      </c>
      <c r="H67">
        <v>3.0000000000000001E-3</v>
      </c>
      <c r="I67">
        <v>734</v>
      </c>
      <c r="J67">
        <v>55.6</v>
      </c>
      <c r="K67">
        <v>0.35399999999999998</v>
      </c>
      <c r="L67">
        <v>2E-3</v>
      </c>
      <c r="M67" s="4">
        <v>45.33</v>
      </c>
      <c r="N67" s="4">
        <v>0.626</v>
      </c>
      <c r="O67" s="28">
        <f t="shared" si="0"/>
        <v>1.3809838958746967E-2</v>
      </c>
    </row>
    <row r="68" spans="1:15">
      <c r="A68" t="s">
        <v>186</v>
      </c>
      <c r="B68">
        <v>926</v>
      </c>
      <c r="C68">
        <v>1.4530000000000001</v>
      </c>
      <c r="D68">
        <v>1.2999999999999999E-2</v>
      </c>
      <c r="E68">
        <v>624.5</v>
      </c>
      <c r="F68">
        <v>0.9</v>
      </c>
      <c r="G68">
        <v>2.5910000000000002</v>
      </c>
      <c r="H68">
        <v>2E-3</v>
      </c>
      <c r="I68">
        <v>1216.5999999999999</v>
      </c>
      <c r="J68">
        <v>12.9</v>
      </c>
      <c r="K68">
        <v>0.35970000000000002</v>
      </c>
      <c r="L68">
        <v>2E-3</v>
      </c>
      <c r="M68" s="4">
        <v>46.210999999999999</v>
      </c>
      <c r="N68" s="4">
        <v>0.63600000000000001</v>
      </c>
      <c r="O68" s="28">
        <f t="shared" si="0"/>
        <v>1.3762956871740496E-2</v>
      </c>
    </row>
    <row r="69" spans="1:15">
      <c r="A69" t="s">
        <v>186</v>
      </c>
      <c r="B69">
        <v>985</v>
      </c>
      <c r="C69">
        <v>0.78900000000000003</v>
      </c>
      <c r="D69">
        <v>2E-3</v>
      </c>
      <c r="E69">
        <v>377.2</v>
      </c>
      <c r="F69">
        <v>0.6</v>
      </c>
      <c r="G69">
        <v>2.4119999999999999</v>
      </c>
      <c r="H69">
        <v>4.0000000000000001E-3</v>
      </c>
      <c r="I69">
        <v>1298.5999999999999</v>
      </c>
      <c r="J69">
        <v>8.4</v>
      </c>
      <c r="K69">
        <v>0.37069999999999997</v>
      </c>
      <c r="L69">
        <v>2.3E-3</v>
      </c>
      <c r="M69" s="4">
        <v>48.040999999999997</v>
      </c>
      <c r="N69" s="4">
        <v>0.74</v>
      </c>
      <c r="O69" s="28">
        <f t="shared" si="0"/>
        <v>1.5403509502300119E-2</v>
      </c>
    </row>
    <row r="70" spans="1:15">
      <c r="A70" t="s">
        <v>186</v>
      </c>
      <c r="B70">
        <v>1034</v>
      </c>
      <c r="C70">
        <v>1.2549999999999999</v>
      </c>
      <c r="D70">
        <v>6.0000000000000001E-3</v>
      </c>
      <c r="E70">
        <v>404.4</v>
      </c>
      <c r="F70">
        <v>0.6</v>
      </c>
      <c r="G70">
        <v>1.9730000000000001</v>
      </c>
      <c r="H70">
        <v>2E-3</v>
      </c>
      <c r="I70">
        <v>724.3</v>
      </c>
      <c r="J70">
        <v>5.3</v>
      </c>
      <c r="K70">
        <v>0.376</v>
      </c>
      <c r="L70">
        <v>2.2000000000000001E-3</v>
      </c>
      <c r="M70" s="4">
        <v>49.198</v>
      </c>
      <c r="N70" s="4">
        <v>0.71299999999999997</v>
      </c>
      <c r="O70" s="28">
        <f t="shared" si="0"/>
        <v>1.4492459043050529E-2</v>
      </c>
    </row>
    <row r="71" spans="1:15">
      <c r="A71" t="s">
        <v>186</v>
      </c>
      <c r="B71">
        <v>1075</v>
      </c>
      <c r="C71">
        <v>0.69099999999999995</v>
      </c>
      <c r="D71">
        <v>3.0000000000000001E-3</v>
      </c>
      <c r="E71">
        <v>335.6</v>
      </c>
      <c r="F71">
        <v>0.5</v>
      </c>
      <c r="G71">
        <v>2.214</v>
      </c>
      <c r="H71">
        <v>3.0000000000000001E-3</v>
      </c>
      <c r="I71">
        <v>1256.5</v>
      </c>
      <c r="J71">
        <v>10.199999999999999</v>
      </c>
      <c r="K71">
        <v>0.38450000000000001</v>
      </c>
      <c r="L71">
        <v>2.5999999999999999E-3</v>
      </c>
      <c r="M71" s="4">
        <v>50.386000000000003</v>
      </c>
      <c r="N71" s="4">
        <v>0.84</v>
      </c>
      <c r="O71" s="28">
        <f t="shared" ref="O71:O78" si="1">N71/M71</f>
        <v>1.6671297582661847E-2</v>
      </c>
    </row>
    <row r="73" spans="1:15">
      <c r="A73" t="s">
        <v>187</v>
      </c>
      <c r="B73">
        <v>328</v>
      </c>
      <c r="C73">
        <v>0.35799999999999998</v>
      </c>
      <c r="D73">
        <v>6.0000000000000001E-3</v>
      </c>
      <c r="E73">
        <v>733.1</v>
      </c>
      <c r="F73">
        <v>1</v>
      </c>
      <c r="G73">
        <v>1.101</v>
      </c>
      <c r="H73">
        <v>1E-3</v>
      </c>
      <c r="I73">
        <v>274.3</v>
      </c>
      <c r="J73">
        <v>4.7</v>
      </c>
      <c r="K73">
        <v>4.0300000000000002E-2</v>
      </c>
      <c r="L73">
        <v>2.0000000000000001E-4</v>
      </c>
      <c r="M73" s="4">
        <v>4.4720000000000004</v>
      </c>
      <c r="N73" s="4">
        <v>5.5E-2</v>
      </c>
      <c r="O73" s="28">
        <f t="shared" si="1"/>
        <v>1.2298747763864042E-2</v>
      </c>
    </row>
    <row r="74" spans="1:15">
      <c r="A74" t="s">
        <v>188</v>
      </c>
      <c r="B74">
        <v>337</v>
      </c>
      <c r="C74">
        <v>0.247</v>
      </c>
      <c r="D74">
        <v>4.0000000000000001E-3</v>
      </c>
      <c r="E74">
        <v>569.70000000000005</v>
      </c>
      <c r="F74">
        <v>0.8</v>
      </c>
      <c r="G74">
        <v>1.0980000000000001</v>
      </c>
      <c r="H74">
        <v>1E-3</v>
      </c>
      <c r="I74">
        <v>319.3</v>
      </c>
      <c r="J74">
        <v>6.4</v>
      </c>
      <c r="K74">
        <v>4.1700000000000001E-2</v>
      </c>
      <c r="L74">
        <v>5.9999999999999995E-4</v>
      </c>
      <c r="M74" s="4">
        <v>4.6390000000000002</v>
      </c>
      <c r="N74" s="4">
        <v>0.127</v>
      </c>
      <c r="O74" s="28">
        <f t="shared" si="1"/>
        <v>2.7376589782280664E-2</v>
      </c>
    </row>
    <row r="75" spans="1:15">
      <c r="A75" t="s">
        <v>189</v>
      </c>
      <c r="B75">
        <v>526</v>
      </c>
      <c r="C75">
        <v>0.29399999999999998</v>
      </c>
      <c r="D75">
        <v>4.0000000000000001E-3</v>
      </c>
      <c r="E75">
        <v>791.5</v>
      </c>
      <c r="F75">
        <v>1.1000000000000001</v>
      </c>
      <c r="G75">
        <v>1.1040000000000001</v>
      </c>
      <c r="H75">
        <v>1E-3</v>
      </c>
      <c r="I75">
        <v>457.4</v>
      </c>
      <c r="J75">
        <v>6.6</v>
      </c>
      <c r="K75">
        <v>5.0900000000000001E-2</v>
      </c>
      <c r="L75">
        <v>2.9999999999999997E-4</v>
      </c>
      <c r="M75" s="4">
        <v>5.6929999999999996</v>
      </c>
      <c r="N75" s="4">
        <v>7.0000000000000007E-2</v>
      </c>
      <c r="O75" s="28">
        <f t="shared" si="1"/>
        <v>1.2295801861935712E-2</v>
      </c>
    </row>
    <row r="76" spans="1:15">
      <c r="A76" t="s">
        <v>190</v>
      </c>
      <c r="B76">
        <v>724</v>
      </c>
      <c r="C76">
        <v>0.33500000000000002</v>
      </c>
      <c r="D76">
        <v>2E-3</v>
      </c>
      <c r="E76">
        <v>784.4</v>
      </c>
      <c r="F76">
        <v>1.1000000000000001</v>
      </c>
      <c r="G76">
        <v>1.107</v>
      </c>
      <c r="H76">
        <v>1E-3</v>
      </c>
      <c r="I76">
        <v>471.3</v>
      </c>
      <c r="J76">
        <v>4</v>
      </c>
      <c r="K76">
        <v>6.0199999999999997E-2</v>
      </c>
      <c r="L76">
        <v>4.0000000000000002E-4</v>
      </c>
      <c r="M76" s="4">
        <v>6.7569999999999997</v>
      </c>
      <c r="N76" s="4">
        <v>9.7000000000000003E-2</v>
      </c>
      <c r="O76" s="28">
        <f t="shared" si="1"/>
        <v>1.4355483202604708E-2</v>
      </c>
    </row>
    <row r="77" spans="1:15">
      <c r="A77" t="s">
        <v>191</v>
      </c>
      <c r="B77">
        <v>874</v>
      </c>
      <c r="C77">
        <v>0.51500000000000001</v>
      </c>
      <c r="D77">
        <v>2E-3</v>
      </c>
      <c r="E77">
        <v>663.9</v>
      </c>
      <c r="F77">
        <v>0.9</v>
      </c>
      <c r="G77">
        <v>1.145</v>
      </c>
      <c r="H77">
        <v>1E-3</v>
      </c>
      <c r="I77">
        <v>344.8</v>
      </c>
      <c r="J77">
        <v>3.5</v>
      </c>
      <c r="K77">
        <v>7.7299999999999994E-2</v>
      </c>
      <c r="L77">
        <v>6.9999999999999999E-4</v>
      </c>
      <c r="M77" s="4">
        <v>8.7479999999999993</v>
      </c>
      <c r="N77" s="4">
        <v>0.16300000000000001</v>
      </c>
      <c r="O77" s="28">
        <f t="shared" si="1"/>
        <v>1.8632830361225424E-2</v>
      </c>
    </row>
    <row r="78" spans="1:15">
      <c r="A78" t="s">
        <v>192</v>
      </c>
      <c r="B78">
        <v>1030</v>
      </c>
      <c r="C78">
        <v>0.34100000000000003</v>
      </c>
      <c r="D78">
        <v>2E-3</v>
      </c>
      <c r="E78">
        <v>486.3</v>
      </c>
      <c r="F78">
        <v>0.7</v>
      </c>
      <c r="G78">
        <v>1.171</v>
      </c>
      <c r="H78">
        <v>1E-3</v>
      </c>
      <c r="I78">
        <v>437</v>
      </c>
      <c r="J78">
        <v>4.7</v>
      </c>
      <c r="K78">
        <v>8.6699999999999999E-2</v>
      </c>
      <c r="L78">
        <v>6.9999999999999999E-4</v>
      </c>
      <c r="M78" s="4">
        <v>9.7959999999999994</v>
      </c>
      <c r="N78" s="4">
        <v>0.17</v>
      </c>
      <c r="O78" s="28">
        <f t="shared" si="1"/>
        <v>1.7354022049816255E-2</v>
      </c>
    </row>
    <row r="80" spans="1:15">
      <c r="A80" t="s">
        <v>193</v>
      </c>
    </row>
  </sheetData>
  <sheetProtection sheet="1" objects="1" scenarios="1"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3978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5703125" style="13" customWidth="1"/>
    <col min="2" max="2" width="11.42578125" style="13" customWidth="1"/>
    <col min="3" max="3" width="8.28515625" style="13" customWidth="1"/>
    <col min="4" max="4" width="0.7109375" style="19" customWidth="1"/>
    <col min="5" max="5" width="9.28515625" style="14" customWidth="1"/>
    <col min="6" max="6" width="7.42578125" style="5" customWidth="1"/>
    <col min="7" max="7" width="7.28515625" style="5" customWidth="1"/>
    <col min="8" max="8" width="3.28515625" style="21" customWidth="1"/>
    <col min="9" max="9" width="11" customWidth="1"/>
    <col min="10" max="10" width="8.85546875" customWidth="1"/>
    <col min="12" max="12" width="7" customWidth="1"/>
    <col min="13" max="14" width="6.28515625" customWidth="1"/>
    <col min="15" max="15" width="6.140625" customWidth="1"/>
    <col min="16" max="16" width="6.42578125" customWidth="1"/>
    <col min="17" max="17" width="0.5703125" customWidth="1"/>
    <col min="18" max="18" width="9.5703125" customWidth="1"/>
    <col min="20" max="20" width="6.28515625" customWidth="1"/>
    <col min="21" max="21" width="6" style="5" customWidth="1"/>
    <col min="22" max="22" width="15.28515625" customWidth="1"/>
    <col min="23" max="23" width="4.140625" customWidth="1"/>
    <col min="24" max="24" width="10.140625" customWidth="1"/>
    <col min="27" max="27" width="7" customWidth="1"/>
    <col min="28" max="28" width="7.7109375" customWidth="1"/>
    <col min="29" max="30" width="8" customWidth="1"/>
    <col min="31" max="31" width="7.5703125" customWidth="1"/>
    <col min="32" max="32" width="0.7109375" customWidth="1"/>
    <col min="33" max="33" width="9.7109375" customWidth="1"/>
    <col min="34" max="34" width="8.28515625" customWidth="1"/>
    <col min="35" max="35" width="6.42578125" customWidth="1"/>
    <col min="36" max="36" width="13.85546875" customWidth="1"/>
    <col min="37" max="37" width="4.140625" customWidth="1"/>
    <col min="38" max="38" width="10.85546875" customWidth="1"/>
    <col min="40" max="40" width="9.85546875" customWidth="1"/>
    <col min="41" max="41" width="7.140625" customWidth="1"/>
    <col min="42" max="43" width="7.42578125" customWidth="1"/>
    <col min="44" max="44" width="6.42578125" customWidth="1"/>
    <col min="45" max="45" width="0.5703125" customWidth="1"/>
    <col min="46" max="46" width="9.85546875" customWidth="1"/>
    <col min="47" max="47" width="8.5703125" customWidth="1"/>
    <col min="48" max="48" width="5.5703125" customWidth="1"/>
    <col min="49" max="49" width="12.140625" customWidth="1"/>
    <col min="50" max="50" width="3.42578125" customWidth="1"/>
  </cols>
  <sheetData>
    <row r="1" spans="1:50" s="8" customFormat="1" ht="15">
      <c r="A1" s="9" t="s">
        <v>194</v>
      </c>
      <c r="B1" s="9" t="s">
        <v>195</v>
      </c>
      <c r="C1" s="9" t="s">
        <v>196</v>
      </c>
      <c r="D1" s="17"/>
      <c r="E1" s="10" t="s">
        <v>209</v>
      </c>
      <c r="F1" s="15" t="s">
        <v>0</v>
      </c>
      <c r="G1" s="15" t="s">
        <v>1</v>
      </c>
      <c r="H1" s="20"/>
      <c r="I1" s="47" t="s">
        <v>199</v>
      </c>
      <c r="J1" s="42" t="s">
        <v>200</v>
      </c>
      <c r="K1" s="42" t="s">
        <v>214</v>
      </c>
      <c r="L1" s="42" t="s">
        <v>201</v>
      </c>
      <c r="M1" s="42" t="s">
        <v>268</v>
      </c>
      <c r="N1" s="42" t="s">
        <v>269</v>
      </c>
      <c r="O1" s="42" t="s">
        <v>266</v>
      </c>
      <c r="P1" s="42" t="s">
        <v>202</v>
      </c>
      <c r="Q1" s="45"/>
      <c r="R1" s="51" t="s">
        <v>215</v>
      </c>
      <c r="S1" s="30" t="s">
        <v>211</v>
      </c>
      <c r="T1" s="53" t="s">
        <v>203</v>
      </c>
      <c r="U1" s="35" t="s">
        <v>218</v>
      </c>
      <c r="V1" s="35" t="s">
        <v>224</v>
      </c>
      <c r="W1" s="23"/>
      <c r="X1" s="47" t="s">
        <v>199</v>
      </c>
      <c r="Y1" s="42" t="s">
        <v>200</v>
      </c>
      <c r="Z1" s="42" t="s">
        <v>235</v>
      </c>
      <c r="AA1" s="42" t="s">
        <v>201</v>
      </c>
      <c r="AB1" s="42" t="s">
        <v>236</v>
      </c>
      <c r="AC1" s="42" t="s">
        <v>237</v>
      </c>
      <c r="AD1" s="42" t="s">
        <v>266</v>
      </c>
      <c r="AE1" s="42" t="s">
        <v>202</v>
      </c>
      <c r="AF1" s="45"/>
      <c r="AG1" s="51" t="s">
        <v>238</v>
      </c>
      <c r="AH1" s="30" t="s">
        <v>211</v>
      </c>
      <c r="AI1" s="53" t="s">
        <v>203</v>
      </c>
      <c r="AJ1" s="35" t="s">
        <v>239</v>
      </c>
      <c r="AK1" s="23"/>
      <c r="AL1" s="47" t="s">
        <v>199</v>
      </c>
      <c r="AM1" s="42" t="s">
        <v>200</v>
      </c>
      <c r="AN1" s="42" t="s">
        <v>245</v>
      </c>
      <c r="AO1" s="42" t="s">
        <v>201</v>
      </c>
      <c r="AP1" s="42" t="s">
        <v>237</v>
      </c>
      <c r="AQ1" s="42" t="s">
        <v>246</v>
      </c>
      <c r="AR1" s="42" t="s">
        <v>202</v>
      </c>
      <c r="AS1" s="45"/>
      <c r="AT1" s="51" t="s">
        <v>248</v>
      </c>
      <c r="AU1" s="30" t="s">
        <v>211</v>
      </c>
      <c r="AV1" s="53" t="s">
        <v>203</v>
      </c>
      <c r="AW1" s="35" t="s">
        <v>249</v>
      </c>
      <c r="AX1" s="23"/>
    </row>
    <row r="2" spans="1:50" ht="15">
      <c r="A2" s="11">
        <v>-56</v>
      </c>
      <c r="B2" s="11">
        <f>-(A2+50)</f>
        <v>6</v>
      </c>
      <c r="C2" s="11"/>
      <c r="D2" s="18"/>
      <c r="E2" s="12">
        <f>B2/1000</f>
        <v>6.0000000000000001E-3</v>
      </c>
      <c r="F2" s="16">
        <v>-10.18</v>
      </c>
      <c r="G2" s="16">
        <v>-8.39</v>
      </c>
      <c r="I2" s="47" t="s">
        <v>204</v>
      </c>
      <c r="J2" s="43">
        <f>K2-(0.171858328151339/2)</f>
        <v>-54.271931964075669</v>
      </c>
      <c r="K2" s="43">
        <v>-54.186002799999997</v>
      </c>
      <c r="L2" s="43"/>
      <c r="M2" s="43"/>
      <c r="N2" s="43"/>
      <c r="O2" s="43"/>
      <c r="P2" s="43" t="s">
        <v>210</v>
      </c>
      <c r="Q2" s="41"/>
      <c r="R2" s="50">
        <f t="shared" ref="R2:R65" si="0" xml:space="preserve"> SIN((2*PI()*(K2+S2)/1.54672495336205) + 1.776465808)</f>
        <v>-0.6379841536654125</v>
      </c>
      <c r="S2" s="29">
        <v>0.55700000000000005</v>
      </c>
      <c r="T2" s="54">
        <v>-4</v>
      </c>
      <c r="U2" s="55">
        <v>-0.16700000000000001</v>
      </c>
      <c r="V2" s="55">
        <f>CORREL(P28:P313,R32:R317)</f>
        <v>-0.16721480609221309</v>
      </c>
      <c r="W2" s="23"/>
      <c r="X2" s="47" t="s">
        <v>204</v>
      </c>
      <c r="Y2" s="43">
        <f>Z2-(0.515574984454017/2)</f>
        <v>-54.443790292227007</v>
      </c>
      <c r="Z2" s="43">
        <v>-54.186002799999997</v>
      </c>
      <c r="AA2" s="43"/>
      <c r="AB2" s="43"/>
      <c r="AC2" s="43"/>
      <c r="AD2" s="43" t="s">
        <v>210</v>
      </c>
      <c r="AE2" s="43" t="s">
        <v>210</v>
      </c>
      <c r="AF2" s="41"/>
      <c r="AG2" s="50">
        <f xml:space="preserve"> SIN((2*PI()*(Z2+AH2)/4.64017486008615) + 5.828143046)</f>
        <v>1.0485469988128836E-2</v>
      </c>
      <c r="AH2" s="29">
        <v>-1.1523000000000001</v>
      </c>
      <c r="AI2" s="54">
        <v>-4</v>
      </c>
      <c r="AJ2" s="55">
        <f>CORREL(AE28:AE313,AG32:AG317)</f>
        <v>-0.36929643683426544</v>
      </c>
      <c r="AK2" s="23"/>
      <c r="AL2" s="47" t="s">
        <v>204</v>
      </c>
      <c r="AM2" s="43">
        <f>AN2-(1.54672495336205/2)</f>
        <v>-59.599540176681025</v>
      </c>
      <c r="AN2" s="43">
        <v>-58.826177700000002</v>
      </c>
      <c r="AO2" s="43"/>
      <c r="AP2" s="43"/>
      <c r="AQ2" s="43"/>
      <c r="AR2" s="43" t="s">
        <v>210</v>
      </c>
      <c r="AS2" s="41"/>
      <c r="AT2" s="50">
        <f xml:space="preserve"> SIN((2*PI()*(AN2+AU2)/13.9205245802584) + 2.989911921)</f>
        <v>0.15581835765615831</v>
      </c>
      <c r="AU2" s="29">
        <v>-3.1335000000000002</v>
      </c>
      <c r="AV2" s="54">
        <v>-4</v>
      </c>
      <c r="AW2" s="55">
        <f>CORREL(AR9:AR38,AT13:AT42)</f>
        <v>-0.59029756453027193</v>
      </c>
      <c r="AX2" s="23"/>
    </row>
    <row r="3" spans="1:50" ht="15">
      <c r="A3" s="11">
        <v>-54.08</v>
      </c>
      <c r="B3" s="11">
        <f t="shared" ref="B3:B66" si="1">-(A3+50)</f>
        <v>4.0799999999999983</v>
      </c>
      <c r="C3" s="11">
        <f>ABS(B2-B3)</f>
        <v>1.9200000000000017</v>
      </c>
      <c r="D3" s="18"/>
      <c r="E3" s="12">
        <f t="shared" ref="E3:E66" si="2">B3/1000</f>
        <v>4.0799999999999986E-3</v>
      </c>
      <c r="F3" s="16">
        <v>-10.029999999999999</v>
      </c>
      <c r="G3" s="16">
        <v>-8.1300000000000008</v>
      </c>
      <c r="I3" s="48" t="s">
        <v>213</v>
      </c>
      <c r="J3" s="43">
        <f>J2+0.171858328151339</f>
        <v>-54.100073635924332</v>
      </c>
      <c r="K3" s="43">
        <f>K2+0.171858328151339</f>
        <v>-54.01414447184866</v>
      </c>
      <c r="L3" s="43"/>
      <c r="M3" s="43"/>
      <c r="N3" s="43"/>
      <c r="O3" s="43"/>
      <c r="P3" s="43"/>
      <c r="Q3" s="44"/>
      <c r="R3" s="50">
        <f t="shared" si="0"/>
        <v>-0.98370248782535918</v>
      </c>
      <c r="S3" s="29">
        <f>S2</f>
        <v>0.55700000000000005</v>
      </c>
      <c r="T3" s="54">
        <v>-3</v>
      </c>
      <c r="U3" s="55">
        <v>-8.7999999999999995E-2</v>
      </c>
      <c r="V3" s="55">
        <f>CORREL(P28:P313,R31:R316)</f>
        <v>-8.8387532173594144E-2</v>
      </c>
      <c r="W3" s="23"/>
      <c r="X3" s="48" t="s">
        <v>234</v>
      </c>
      <c r="Y3" s="43">
        <f>Y2+0.515574984454017</f>
        <v>-53.928215307772987</v>
      </c>
      <c r="Z3" s="43">
        <f>Z2+0.515574984454017</f>
        <v>-53.670427815545978</v>
      </c>
      <c r="AA3" s="43"/>
      <c r="AB3" s="43"/>
      <c r="AC3" s="43"/>
      <c r="AD3" s="43" t="s">
        <v>267</v>
      </c>
      <c r="AE3" s="43" t="s">
        <v>243</v>
      </c>
      <c r="AF3" s="44"/>
      <c r="AG3" s="50">
        <f t="shared" ref="AG3:AG20" si="3" xml:space="preserve"> SIN((2*PI()*(Z3+AH3)/4.64017486008615) + 5.828143046)</f>
        <v>0.65078460906527125</v>
      </c>
      <c r="AH3" s="29">
        <f>AH2</f>
        <v>-1.1523000000000001</v>
      </c>
      <c r="AI3" s="54">
        <v>-3</v>
      </c>
      <c r="AJ3" s="55">
        <f>CORREL(AE28:AE313,AG31:AG316)</f>
        <v>-0.19547473969661552</v>
      </c>
      <c r="AK3" s="23"/>
      <c r="AL3" s="48" t="s">
        <v>244</v>
      </c>
      <c r="AM3" s="43">
        <f>AM2+1.54672495336205</f>
        <v>-58.052815223318973</v>
      </c>
      <c r="AN3" s="43">
        <f>AN2+1.54672495336205</f>
        <v>-57.279452746637951</v>
      </c>
      <c r="AO3" s="43"/>
      <c r="AP3" s="43"/>
      <c r="AQ3" s="43"/>
      <c r="AR3" s="43" t="s">
        <v>247</v>
      </c>
      <c r="AS3" s="44"/>
      <c r="AT3" s="50">
        <f t="shared" ref="AT3:AT19" si="4" xml:space="preserve"> SIN((2*PI()*(AN3+AU3)/13.9205245802584) + 2.989911921)</f>
        <v>0.75430021236765266</v>
      </c>
      <c r="AU3" s="29">
        <f>AU2</f>
        <v>-3.1335000000000002</v>
      </c>
      <c r="AV3" s="54">
        <v>-3</v>
      </c>
      <c r="AW3" s="55">
        <f>CORREL(AR9:AR38,AT12:AT41)</f>
        <v>-0.31786069474508799</v>
      </c>
      <c r="AX3" s="23"/>
    </row>
    <row r="4" spans="1:50" ht="15">
      <c r="A4" s="11">
        <v>-52.15</v>
      </c>
      <c r="B4" s="11">
        <f t="shared" si="1"/>
        <v>2.1499999999999986</v>
      </c>
      <c r="C4" s="11">
        <f t="shared" ref="C4:C67" si="5">ABS(B3-B4)</f>
        <v>1.9299999999999997</v>
      </c>
      <c r="D4" s="18"/>
      <c r="E4" s="12">
        <f t="shared" si="2"/>
        <v>2.1499999999999987E-3</v>
      </c>
      <c r="F4" s="16">
        <v>-11.07</v>
      </c>
      <c r="G4" s="16">
        <v>-8.0500000000000007</v>
      </c>
      <c r="I4" s="46"/>
      <c r="J4" s="43">
        <f t="shared" ref="J4:J29" si="6">J3+0.171858328151339</f>
        <v>-53.928215307772994</v>
      </c>
      <c r="K4" s="43">
        <f t="shared" ref="K4:K29" si="7">K3+0.171858328151339</f>
        <v>-53.842286143697322</v>
      </c>
      <c r="L4" s="43"/>
      <c r="M4" s="43"/>
      <c r="N4" s="43"/>
      <c r="O4" s="43"/>
      <c r="P4" s="43"/>
      <c r="Q4" s="44"/>
      <c r="R4" s="50">
        <f t="shared" si="0"/>
        <v>-0.86913549529647538</v>
      </c>
      <c r="S4" s="29">
        <f t="shared" ref="S4:S5" si="8">S3</f>
        <v>0.55700000000000005</v>
      </c>
      <c r="T4" s="54">
        <v>-2</v>
      </c>
      <c r="U4" s="55">
        <v>3.1E-2</v>
      </c>
      <c r="V4" s="55">
        <f>CORREL(P28:P313,R30:R315)</f>
        <v>3.1483762774847782E-2</v>
      </c>
      <c r="W4" s="23"/>
      <c r="X4" s="46"/>
      <c r="Y4" s="43">
        <f t="shared" ref="Y4:Y20" si="9">Y3+0.515574984454017</f>
        <v>-53.412640323318968</v>
      </c>
      <c r="Z4" s="43">
        <f t="shared" ref="Z4:Z20" si="10">Z3+0.515574984454017</f>
        <v>-53.154852831091958</v>
      </c>
      <c r="AA4" s="43"/>
      <c r="AB4" s="43"/>
      <c r="AC4" s="43"/>
      <c r="AD4" s="43"/>
      <c r="AE4" s="33"/>
      <c r="AF4" s="44"/>
      <c r="AG4" s="50">
        <f t="shared" si="3"/>
        <v>0.98657439689548698</v>
      </c>
      <c r="AH4" s="29">
        <f t="shared" ref="AH4:AH20" si="11">AH3</f>
        <v>-1.1523000000000001</v>
      </c>
      <c r="AI4" s="54">
        <v>-2</v>
      </c>
      <c r="AJ4" s="55">
        <f>CORREL(AE28:AE313,AG30:AG315)</f>
        <v>6.8765104819266024E-2</v>
      </c>
      <c r="AK4" s="23"/>
      <c r="AL4" s="46"/>
      <c r="AM4" s="43">
        <f t="shared" ref="AM4:AM19" si="12">AM3+1.54672495336205</f>
        <v>-56.506090269956921</v>
      </c>
      <c r="AN4" s="43">
        <f t="shared" ref="AN4:AN19" si="13">AN3+1.54672495336205</f>
        <v>-55.732727793275899</v>
      </c>
      <c r="AO4" s="43"/>
      <c r="AP4" s="43"/>
      <c r="AQ4" s="43"/>
      <c r="AR4" s="33"/>
      <c r="AS4" s="44"/>
      <c r="AT4" s="50">
        <f t="shared" si="4"/>
        <v>0.99983661459924966</v>
      </c>
      <c r="AU4" s="29">
        <f t="shared" ref="AU4:AU19" si="14">AU3</f>
        <v>-3.1335000000000002</v>
      </c>
      <c r="AV4" s="54">
        <v>-2</v>
      </c>
      <c r="AW4" s="55">
        <f>CORREL(AR9:AR38,AT11:AT40)</f>
        <v>9.6224645708682485E-2</v>
      </c>
      <c r="AX4" s="23"/>
    </row>
    <row r="5" spans="1:50" ht="15">
      <c r="A5" s="11">
        <v>-50.23</v>
      </c>
      <c r="B5" s="11">
        <f t="shared" si="1"/>
        <v>0.22999999999999687</v>
      </c>
      <c r="C5" s="11">
        <f t="shared" si="5"/>
        <v>1.9200000000000017</v>
      </c>
      <c r="D5" s="18"/>
      <c r="E5" s="12">
        <f t="shared" si="2"/>
        <v>2.2999999999999686E-4</v>
      </c>
      <c r="F5" s="16">
        <v>-11.02</v>
      </c>
      <c r="G5" s="16">
        <v>-8.2799999999999994</v>
      </c>
      <c r="I5" s="46"/>
      <c r="J5" s="43">
        <f t="shared" si="6"/>
        <v>-53.756356979621657</v>
      </c>
      <c r="K5" s="43">
        <f t="shared" si="7"/>
        <v>-53.670427815545985</v>
      </c>
      <c r="L5" s="43"/>
      <c r="M5" s="43"/>
      <c r="N5" s="43"/>
      <c r="O5" s="43"/>
      <c r="P5" s="43"/>
      <c r="Q5" s="44"/>
      <c r="R5" s="50">
        <f t="shared" si="0"/>
        <v>-0.34789034515327716</v>
      </c>
      <c r="S5" s="29">
        <f t="shared" si="8"/>
        <v>0.55700000000000005</v>
      </c>
      <c r="T5" s="54">
        <v>-1</v>
      </c>
      <c r="U5" s="55">
        <v>0.13600000000000001</v>
      </c>
      <c r="V5" s="32">
        <f>CORREL(P28:P313,R29:R314)</f>
        <v>0.13632862571515306</v>
      </c>
      <c r="W5" s="23"/>
      <c r="X5" s="46"/>
      <c r="Y5" s="43">
        <f t="shared" si="9"/>
        <v>-52.897065338864948</v>
      </c>
      <c r="Z5" s="43">
        <f t="shared" si="10"/>
        <v>-52.639277846637938</v>
      </c>
      <c r="AA5" s="43"/>
      <c r="AB5" s="43"/>
      <c r="AC5" s="43"/>
      <c r="AD5" s="43"/>
      <c r="AE5" s="33"/>
      <c r="AF5" s="44"/>
      <c r="AG5" s="50">
        <f t="shared" si="3"/>
        <v>0.86073505986521237</v>
      </c>
      <c r="AH5" s="29">
        <f t="shared" si="11"/>
        <v>-1.1523000000000001</v>
      </c>
      <c r="AI5" s="54">
        <v>-1</v>
      </c>
      <c r="AJ5" s="32">
        <f>CORREL(AE28:AE313,AG29:AG314)</f>
        <v>0.30056289515987322</v>
      </c>
      <c r="AK5" s="23"/>
      <c r="AL5" s="46"/>
      <c r="AM5" s="43">
        <f t="shared" si="12"/>
        <v>-54.959365316594869</v>
      </c>
      <c r="AN5" s="43">
        <f t="shared" si="13"/>
        <v>-54.186002839913847</v>
      </c>
      <c r="AO5" s="43"/>
      <c r="AP5" s="43"/>
      <c r="AQ5" s="43"/>
      <c r="AR5" s="33"/>
      <c r="AS5" s="44"/>
      <c r="AT5" s="50">
        <f t="shared" si="4"/>
        <v>0.77753835291363693</v>
      </c>
      <c r="AU5" s="29">
        <f t="shared" si="14"/>
        <v>-3.1335000000000002</v>
      </c>
      <c r="AV5" s="54">
        <v>-1</v>
      </c>
      <c r="AW5" s="32">
        <f>CORREL(AR9:AR38,AT10:AT39)</f>
        <v>0.4804382503310044</v>
      </c>
      <c r="AX5" s="23"/>
    </row>
    <row r="6" spans="1:50" ht="15">
      <c r="A6" s="11">
        <v>-48.3</v>
      </c>
      <c r="B6" s="11">
        <f t="shared" si="1"/>
        <v>-1.7000000000000028</v>
      </c>
      <c r="C6" s="11">
        <f t="shared" si="5"/>
        <v>1.9299999999999997</v>
      </c>
      <c r="D6" s="18"/>
      <c r="E6" s="12">
        <f t="shared" si="2"/>
        <v>-1.7000000000000029E-3</v>
      </c>
      <c r="F6" s="16">
        <v>-10.42</v>
      </c>
      <c r="G6" s="16">
        <v>-8.18</v>
      </c>
      <c r="I6" s="47" t="s">
        <v>207</v>
      </c>
      <c r="J6" s="43">
        <f t="shared" si="6"/>
        <v>-53.584498651470319</v>
      </c>
      <c r="K6" s="43">
        <f t="shared" si="7"/>
        <v>-53.498569487394647</v>
      </c>
      <c r="L6" s="43"/>
      <c r="M6" s="43"/>
      <c r="N6" s="43"/>
      <c r="O6" s="43"/>
      <c r="P6" s="43"/>
      <c r="Q6" s="44"/>
      <c r="R6" s="50">
        <f t="shared" si="0"/>
        <v>0.33613656385760537</v>
      </c>
      <c r="S6" s="29">
        <f t="shared" ref="S6:S38" si="15">S5</f>
        <v>0.55700000000000005</v>
      </c>
      <c r="T6" s="57">
        <v>0</v>
      </c>
      <c r="U6" s="32">
        <v>0.17799999999999999</v>
      </c>
      <c r="V6" s="32">
        <f>CORREL(P28:P313,R28:R313)</f>
        <v>0.17799076735364441</v>
      </c>
      <c r="W6" s="23"/>
      <c r="X6" s="47" t="s">
        <v>207</v>
      </c>
      <c r="Y6" s="43">
        <f t="shared" si="9"/>
        <v>-52.381490354410928</v>
      </c>
      <c r="Z6" s="43">
        <f t="shared" si="10"/>
        <v>-52.123702862183919</v>
      </c>
      <c r="AA6" s="43"/>
      <c r="AB6" s="43"/>
      <c r="AC6" s="43"/>
      <c r="AD6" s="43"/>
      <c r="AE6" s="33"/>
      <c r="AF6" s="44"/>
      <c r="AG6" s="50">
        <f t="shared" si="3"/>
        <v>0.3321482223193653</v>
      </c>
      <c r="AH6" s="29">
        <f t="shared" si="11"/>
        <v>-1.1523000000000001</v>
      </c>
      <c r="AI6" s="57">
        <v>0</v>
      </c>
      <c r="AJ6" s="32">
        <f>CORREL(AE28:AE313,AG28:AG313)</f>
        <v>0.39303487839609014</v>
      </c>
      <c r="AK6" s="23"/>
      <c r="AL6" s="47" t="s">
        <v>207</v>
      </c>
      <c r="AM6" s="43">
        <f t="shared" si="12"/>
        <v>-53.412640363232818</v>
      </c>
      <c r="AN6" s="43">
        <f t="shared" si="13"/>
        <v>-52.639277886551795</v>
      </c>
      <c r="AO6" s="43"/>
      <c r="AP6" s="43"/>
      <c r="AQ6" s="43"/>
      <c r="AR6" s="33"/>
      <c r="AS6" s="44"/>
      <c r="AT6" s="50">
        <f t="shared" si="4"/>
        <v>0.19142125452349631</v>
      </c>
      <c r="AU6" s="29">
        <f t="shared" si="14"/>
        <v>-3.1335000000000002</v>
      </c>
      <c r="AV6" s="57">
        <v>0</v>
      </c>
      <c r="AW6" s="32">
        <f>CORREL(AR9:AR38,AT9:AT38)</f>
        <v>0.63180426773411391</v>
      </c>
      <c r="AX6" s="23"/>
    </row>
    <row r="7" spans="1:50" ht="15">
      <c r="A7" s="11">
        <v>-46.38</v>
      </c>
      <c r="B7" s="11">
        <f t="shared" si="1"/>
        <v>-3.6199999999999974</v>
      </c>
      <c r="C7" s="11">
        <f t="shared" si="5"/>
        <v>1.9199999999999946</v>
      </c>
      <c r="D7" s="18"/>
      <c r="E7" s="12">
        <f t="shared" si="2"/>
        <v>-3.6199999999999974E-3</v>
      </c>
      <c r="F7" s="16">
        <v>-10.09</v>
      </c>
      <c r="G7" s="16">
        <v>-8.31</v>
      </c>
      <c r="I7" s="48">
        <f>COUNT(L2:L5000)</f>
        <v>294</v>
      </c>
      <c r="J7" s="43">
        <f t="shared" si="6"/>
        <v>-53.412640323318982</v>
      </c>
      <c r="K7" s="43">
        <f t="shared" si="7"/>
        <v>-53.32671115924331</v>
      </c>
      <c r="L7" s="43"/>
      <c r="M7" s="43"/>
      <c r="N7" s="43"/>
      <c r="O7" s="43"/>
      <c r="P7" s="43"/>
      <c r="Q7" s="44"/>
      <c r="R7" s="50">
        <f t="shared" si="0"/>
        <v>0.86288143889777691</v>
      </c>
      <c r="S7" s="29">
        <f t="shared" si="15"/>
        <v>0.55700000000000005</v>
      </c>
      <c r="T7" s="54">
        <v>1</v>
      </c>
      <c r="U7" s="55">
        <v>0.13600000000000001</v>
      </c>
      <c r="V7" s="32">
        <f>CORREL(P28:P313,R27:R312)</f>
        <v>0.13605801516154392</v>
      </c>
      <c r="W7" s="23"/>
      <c r="X7" s="48">
        <f>COUNT(AA2:AA5000)</f>
        <v>99</v>
      </c>
      <c r="Y7" s="43">
        <f t="shared" si="9"/>
        <v>-51.865915369956909</v>
      </c>
      <c r="Z7" s="43">
        <f t="shared" si="10"/>
        <v>-51.608127877729899</v>
      </c>
      <c r="AA7" s="43"/>
      <c r="AB7" s="43"/>
      <c r="AC7" s="43"/>
      <c r="AD7" s="43"/>
      <c r="AE7" s="33"/>
      <c r="AF7" s="44"/>
      <c r="AG7" s="50">
        <f t="shared" si="3"/>
        <v>-0.35185445986603192</v>
      </c>
      <c r="AH7" s="29">
        <f t="shared" si="11"/>
        <v>-1.1523000000000001</v>
      </c>
      <c r="AI7" s="54">
        <v>1</v>
      </c>
      <c r="AJ7" s="32">
        <f>CORREL(AE28:AE313,AG27:AG312)</f>
        <v>0.30055739157169425</v>
      </c>
      <c r="AK7" s="23"/>
      <c r="AL7" s="48">
        <f>COUNT(AO2:AO5000)</f>
        <v>34</v>
      </c>
      <c r="AM7" s="43">
        <f t="shared" si="12"/>
        <v>-51.865915409870766</v>
      </c>
      <c r="AN7" s="43">
        <f t="shared" si="13"/>
        <v>-51.092552933189744</v>
      </c>
      <c r="AO7" s="43">
        <f t="shared" ref="AO7:AO24" si="16">AVERAGEIFS(del18O,KyrBP,"&gt;"&amp;AM7,KyrBP,"&lt;="&amp;AM8)</f>
        <v>-11.7845</v>
      </c>
      <c r="AP7" s="43"/>
      <c r="AQ7" s="43"/>
      <c r="AR7" s="33"/>
      <c r="AS7" s="44"/>
      <c r="AT7" s="50">
        <f t="shared" si="4"/>
        <v>-0.48426397626846185</v>
      </c>
      <c r="AU7" s="29">
        <f t="shared" si="14"/>
        <v>-3.1335000000000002</v>
      </c>
      <c r="AV7" s="54">
        <v>1</v>
      </c>
      <c r="AW7" s="32">
        <f>CORREL(AR9:AR38,AT8:AT37)</f>
        <v>0.48049595506654919</v>
      </c>
      <c r="AX7" s="23"/>
    </row>
    <row r="8" spans="1:50" ht="15">
      <c r="A8" s="11">
        <v>-44.45</v>
      </c>
      <c r="B8" s="11">
        <f t="shared" si="1"/>
        <v>-5.5499999999999972</v>
      </c>
      <c r="C8" s="11">
        <f t="shared" si="5"/>
        <v>1.9299999999999997</v>
      </c>
      <c r="D8" s="18"/>
      <c r="E8" s="12">
        <f t="shared" si="2"/>
        <v>-5.5499999999999968E-3</v>
      </c>
      <c r="F8" s="16">
        <v>-10.62</v>
      </c>
      <c r="G8" s="16">
        <v>-8.3800000000000008</v>
      </c>
      <c r="I8" s="46"/>
      <c r="J8" s="43">
        <f t="shared" si="6"/>
        <v>-53.240781995167644</v>
      </c>
      <c r="K8" s="43">
        <f t="shared" si="7"/>
        <v>-53.154852831091972</v>
      </c>
      <c r="L8" s="43"/>
      <c r="M8" s="43"/>
      <c r="N8" s="43"/>
      <c r="O8" s="43"/>
      <c r="P8" s="43"/>
      <c r="Q8" s="44"/>
      <c r="R8" s="50">
        <f t="shared" si="0"/>
        <v>0.98587449881868439</v>
      </c>
      <c r="S8" s="29">
        <f t="shared" si="15"/>
        <v>0.55700000000000005</v>
      </c>
      <c r="T8" s="54">
        <v>2</v>
      </c>
      <c r="U8" s="55">
        <v>0.03</v>
      </c>
      <c r="V8" s="55">
        <f>CORREL(P28:P313,R26:R311)</f>
        <v>3.016558970553743E-2</v>
      </c>
      <c r="W8" s="23"/>
      <c r="X8" s="46"/>
      <c r="Y8" s="43">
        <f t="shared" si="9"/>
        <v>-51.350340385502889</v>
      </c>
      <c r="Z8" s="43">
        <f t="shared" si="10"/>
        <v>-51.092552893275879</v>
      </c>
      <c r="AA8" s="43"/>
      <c r="AB8" s="43"/>
      <c r="AC8" s="43"/>
      <c r="AD8" s="43"/>
      <c r="AE8" s="33"/>
      <c r="AF8" s="44"/>
      <c r="AG8" s="50">
        <f t="shared" si="3"/>
        <v>-0.87122052985335874</v>
      </c>
      <c r="AH8" s="29">
        <f t="shared" si="11"/>
        <v>-1.1523000000000001</v>
      </c>
      <c r="AI8" s="54">
        <v>2</v>
      </c>
      <c r="AJ8" s="55">
        <f>CORREL(AE28:AE313,AG26:AG311)</f>
        <v>6.7179389686548213E-2</v>
      </c>
      <c r="AK8" s="23"/>
      <c r="AL8" s="46"/>
      <c r="AM8" s="43">
        <f t="shared" si="12"/>
        <v>-50.319190456508714</v>
      </c>
      <c r="AN8" s="43">
        <f t="shared" si="13"/>
        <v>-49.545827979827692</v>
      </c>
      <c r="AO8" s="43">
        <f t="shared" si="16"/>
        <v>-12.049321739130429</v>
      </c>
      <c r="AP8" s="43"/>
      <c r="AQ8" s="43"/>
      <c r="AR8" s="33"/>
      <c r="AS8" s="44"/>
      <c r="AT8" s="50">
        <f t="shared" si="4"/>
        <v>-0.93335671056980629</v>
      </c>
      <c r="AU8" s="29">
        <f t="shared" si="14"/>
        <v>-3.1335000000000002</v>
      </c>
      <c r="AV8" s="54">
        <v>2</v>
      </c>
      <c r="AW8" s="55">
        <f>CORREL(AR9:AR38,AT7:AT36)</f>
        <v>0.11930854938149084</v>
      </c>
      <c r="AX8" s="23"/>
    </row>
    <row r="9" spans="1:50" ht="15">
      <c r="A9" s="11">
        <v>-42.53</v>
      </c>
      <c r="B9" s="11">
        <f t="shared" si="1"/>
        <v>-7.4699999999999989</v>
      </c>
      <c r="C9" s="11">
        <f t="shared" si="5"/>
        <v>1.9200000000000017</v>
      </c>
      <c r="D9" s="18"/>
      <c r="E9" s="12">
        <f t="shared" si="2"/>
        <v>-7.4699999999999992E-3</v>
      </c>
      <c r="F9" s="16">
        <v>-10.72</v>
      </c>
      <c r="G9" s="16">
        <v>-8.3699999999999992</v>
      </c>
      <c r="I9" s="47" t="s">
        <v>208</v>
      </c>
      <c r="J9" s="43">
        <f t="shared" si="6"/>
        <v>-53.068923667016307</v>
      </c>
      <c r="K9" s="43">
        <f t="shared" si="7"/>
        <v>-52.982994502940635</v>
      </c>
      <c r="L9" s="43"/>
      <c r="M9" s="43"/>
      <c r="N9" s="43"/>
      <c r="O9" s="43"/>
      <c r="P9" s="43"/>
      <c r="Q9" s="44"/>
      <c r="R9" s="50">
        <f t="shared" si="0"/>
        <v>0.64756592396776358</v>
      </c>
      <c r="S9" s="29">
        <f t="shared" si="15"/>
        <v>0.55700000000000005</v>
      </c>
      <c r="T9" s="54">
        <v>3</v>
      </c>
      <c r="U9" s="55">
        <v>-8.8999999999999996E-2</v>
      </c>
      <c r="V9" s="55">
        <f>CORREL(P28:P313,R25:R310)</f>
        <v>-8.9233783980707262E-2</v>
      </c>
      <c r="W9" s="23"/>
      <c r="X9" s="47" t="s">
        <v>208</v>
      </c>
      <c r="Y9" s="43">
        <f t="shared" si="9"/>
        <v>-50.83476540104887</v>
      </c>
      <c r="Z9" s="43">
        <f t="shared" si="10"/>
        <v>-50.57697790882186</v>
      </c>
      <c r="AA9" s="43">
        <f t="shared" ref="AA9:AA40" si="17">AVERAGEIFS(del18O,KyrBP,"&gt;"&amp;Y9,KyrBP,"&lt;="&amp;Y10)</f>
        <v>-11.7845</v>
      </c>
      <c r="AB9" s="43"/>
      <c r="AC9" s="43"/>
      <c r="AD9" s="43"/>
      <c r="AE9" s="33"/>
      <c r="AF9" s="44"/>
      <c r="AG9" s="50">
        <f t="shared" si="3"/>
        <v>-0.98293283138464327</v>
      </c>
      <c r="AH9" s="29">
        <f t="shared" si="11"/>
        <v>-1.1523000000000001</v>
      </c>
      <c r="AI9" s="54">
        <v>3</v>
      </c>
      <c r="AJ9" s="55">
        <f>CORREL(AE28:AE313,AG25:AG310)</f>
        <v>-0.19632373004570286</v>
      </c>
      <c r="AK9" s="23"/>
      <c r="AL9" s="47" t="s">
        <v>208</v>
      </c>
      <c r="AM9" s="43">
        <f t="shared" si="12"/>
        <v>-48.772465503146663</v>
      </c>
      <c r="AN9" s="58">
        <f t="shared" si="13"/>
        <v>-47.99910302646564</v>
      </c>
      <c r="AO9" s="43">
        <f t="shared" si="16"/>
        <v>-12.545219999999997</v>
      </c>
      <c r="AP9" s="43">
        <f t="shared" ref="AP9:AP12" si="18">AVERAGE(AO8:AO10)</f>
        <v>-12.11005936758893</v>
      </c>
      <c r="AQ9" s="43">
        <f t="shared" ref="AQ9" si="19">AVERAGE(AO5:AO13)</f>
        <v>-12.258203310877436</v>
      </c>
      <c r="AR9" s="33">
        <f t="shared" ref="AR9" si="20">AQ9-AO9</f>
        <v>0.28701668912256117</v>
      </c>
      <c r="AS9" s="44"/>
      <c r="AT9" s="50">
        <f t="shared" si="4"/>
        <v>-0.94572146689115055</v>
      </c>
      <c r="AU9" s="29">
        <f t="shared" si="14"/>
        <v>-3.1335000000000002</v>
      </c>
      <c r="AV9" s="54">
        <v>3</v>
      </c>
      <c r="AW9" s="55">
        <f>CORREL(AR9:AR38,AT6:AT35)</f>
        <v>-0.30540071617666209</v>
      </c>
      <c r="AX9" s="23"/>
    </row>
    <row r="10" spans="1:50" ht="15">
      <c r="A10" s="11">
        <v>-40.6</v>
      </c>
      <c r="B10" s="11">
        <f t="shared" si="1"/>
        <v>-9.3999999999999986</v>
      </c>
      <c r="C10" s="11">
        <f t="shared" si="5"/>
        <v>1.9299999999999997</v>
      </c>
      <c r="D10" s="18"/>
      <c r="E10" s="12">
        <f t="shared" si="2"/>
        <v>-9.3999999999999986E-3</v>
      </c>
      <c r="F10" s="16">
        <v>-10.24</v>
      </c>
      <c r="G10" s="16">
        <v>-8.4499999999999993</v>
      </c>
      <c r="I10" s="49">
        <f>COUNT(P2:P5000)</f>
        <v>286</v>
      </c>
      <c r="J10" s="43">
        <f t="shared" si="6"/>
        <v>-52.897065338864969</v>
      </c>
      <c r="K10" s="43">
        <f t="shared" si="7"/>
        <v>-52.811136174789297</v>
      </c>
      <c r="L10" s="43"/>
      <c r="M10" s="43"/>
      <c r="N10" s="43"/>
      <c r="O10" s="43"/>
      <c r="P10" s="33"/>
      <c r="Q10" s="44"/>
      <c r="R10" s="50">
        <f t="shared" si="0"/>
        <v>6.2540563987234666E-3</v>
      </c>
      <c r="S10" s="29">
        <f t="shared" si="15"/>
        <v>0.55700000000000005</v>
      </c>
      <c r="T10" s="54">
        <v>4</v>
      </c>
      <c r="U10" s="55">
        <v>-0.16700000000000001</v>
      </c>
      <c r="V10" s="55">
        <f>CORREL(P28:P313,R24:R309)</f>
        <v>-0.16719063847686666</v>
      </c>
      <c r="W10" s="23"/>
      <c r="X10" s="49">
        <f>COUNT(AE2:AE5000)</f>
        <v>91</v>
      </c>
      <c r="Y10" s="43">
        <f t="shared" si="9"/>
        <v>-50.31919041659485</v>
      </c>
      <c r="Z10" s="43">
        <f t="shared" si="10"/>
        <v>-50.06140292436784</v>
      </c>
      <c r="AA10" s="43">
        <f t="shared" si="17"/>
        <v>-11.988147286821713</v>
      </c>
      <c r="AB10" s="43"/>
      <c r="AC10" s="43"/>
      <c r="AD10" s="43"/>
      <c r="AE10" s="33"/>
      <c r="AF10" s="44"/>
      <c r="AG10" s="50">
        <f t="shared" si="3"/>
        <v>-0.63471993702945562</v>
      </c>
      <c r="AH10" s="29">
        <f t="shared" si="11"/>
        <v>-1.1523000000000001</v>
      </c>
      <c r="AI10" s="54">
        <v>4</v>
      </c>
      <c r="AJ10" s="55">
        <f>CORREL(AE28:AE313,AG24:AG309)</f>
        <v>-0.36900475311317843</v>
      </c>
      <c r="AK10" s="23"/>
      <c r="AL10" s="49">
        <f>COUNT(AR2:AR5000)</f>
        <v>30</v>
      </c>
      <c r="AM10" s="43">
        <f t="shared" si="12"/>
        <v>-47.225740549784611</v>
      </c>
      <c r="AN10" s="43">
        <f t="shared" si="13"/>
        <v>-46.452378073103588</v>
      </c>
      <c r="AO10" s="43">
        <f t="shared" si="16"/>
        <v>-11.735636363636361</v>
      </c>
      <c r="AP10" s="43">
        <f t="shared" si="18"/>
        <v>-12.18435212121212</v>
      </c>
      <c r="AQ10" s="43">
        <f t="shared" ref="AQ10:AQ12" si="21">AVERAGE(AO6:AO14)</f>
        <v>-12.34592529285109</v>
      </c>
      <c r="AR10" s="33">
        <f t="shared" ref="AR10:AR12" si="22">AQ10-AO10</f>
        <v>-0.61028892921472888</v>
      </c>
      <c r="AS10" s="44"/>
      <c r="AT10" s="50">
        <f t="shared" si="4"/>
        <v>-0.51557263833077804</v>
      </c>
      <c r="AU10" s="29">
        <f t="shared" si="14"/>
        <v>-3.1335000000000002</v>
      </c>
      <c r="AV10" s="54">
        <v>4</v>
      </c>
      <c r="AW10" s="55">
        <f>CORREL(AR9:AR38,AT5:AT34)</f>
        <v>-0.59471276908602466</v>
      </c>
      <c r="AX10" s="23"/>
    </row>
    <row r="11" spans="1:50" ht="15">
      <c r="A11" s="11">
        <v>-38.68</v>
      </c>
      <c r="B11" s="11">
        <f t="shared" si="1"/>
        <v>-11.32</v>
      </c>
      <c r="C11" s="11">
        <f t="shared" si="5"/>
        <v>1.9200000000000017</v>
      </c>
      <c r="D11" s="18"/>
      <c r="E11" s="12">
        <f t="shared" si="2"/>
        <v>-1.132E-2</v>
      </c>
      <c r="F11" s="16">
        <v>-10.62</v>
      </c>
      <c r="G11" s="16">
        <v>-8.26</v>
      </c>
      <c r="I11" s="52"/>
      <c r="J11" s="43">
        <f t="shared" si="6"/>
        <v>-52.725207010713632</v>
      </c>
      <c r="K11" s="43">
        <f t="shared" si="7"/>
        <v>-52.63927784663796</v>
      </c>
      <c r="L11" s="43"/>
      <c r="M11" s="43"/>
      <c r="N11" s="43"/>
      <c r="O11" s="43"/>
      <c r="P11" s="33"/>
      <c r="Q11" s="44"/>
      <c r="R11" s="50">
        <f t="shared" si="0"/>
        <v>-0.63798415366535222</v>
      </c>
      <c r="S11" s="29">
        <f t="shared" si="15"/>
        <v>0.55700000000000005</v>
      </c>
      <c r="T11" s="54"/>
      <c r="U11" s="55"/>
      <c r="V11" s="24" t="s">
        <v>258</v>
      </c>
      <c r="W11" s="23"/>
      <c r="X11" s="52"/>
      <c r="Y11" s="43">
        <f t="shared" si="9"/>
        <v>-49.80361543214083</v>
      </c>
      <c r="Z11" s="43">
        <f t="shared" si="10"/>
        <v>-49.545827939913821</v>
      </c>
      <c r="AA11" s="43">
        <f t="shared" si="17"/>
        <v>-12.17394444444445</v>
      </c>
      <c r="AB11" s="43"/>
      <c r="AC11" s="43"/>
      <c r="AD11" s="43"/>
      <c r="AE11" s="33"/>
      <c r="AF11" s="44"/>
      <c r="AG11" s="50">
        <f t="shared" si="3"/>
        <v>1.0485469988171221E-2</v>
      </c>
      <c r="AH11" s="29">
        <f t="shared" si="11"/>
        <v>-1.1523000000000001</v>
      </c>
      <c r="AI11" s="54"/>
      <c r="AJ11" s="24"/>
      <c r="AK11" s="23"/>
      <c r="AL11" s="52"/>
      <c r="AM11" s="43">
        <f t="shared" si="12"/>
        <v>-45.679015596422559</v>
      </c>
      <c r="AN11" s="43">
        <f t="shared" si="13"/>
        <v>-44.905653119741537</v>
      </c>
      <c r="AO11" s="43">
        <f t="shared" si="16"/>
        <v>-12.2722</v>
      </c>
      <c r="AP11" s="43">
        <f t="shared" si="18"/>
        <v>-12.186315824915823</v>
      </c>
      <c r="AQ11" s="43">
        <f t="shared" si="21"/>
        <v>-12.413988015414121</v>
      </c>
      <c r="AR11" s="33">
        <f t="shared" si="22"/>
        <v>-0.14178801541412156</v>
      </c>
      <c r="AS11" s="44"/>
      <c r="AT11" s="50">
        <f t="shared" si="4"/>
        <v>0.15581835765618263</v>
      </c>
      <c r="AU11" s="29">
        <f t="shared" si="14"/>
        <v>-3.1335000000000002</v>
      </c>
      <c r="AV11" s="54"/>
      <c r="AW11" s="24"/>
      <c r="AX11" s="23"/>
    </row>
    <row r="12" spans="1:50" ht="15">
      <c r="A12" s="11">
        <v>-36.75</v>
      </c>
      <c r="B12" s="11">
        <f t="shared" si="1"/>
        <v>-13.25</v>
      </c>
      <c r="C12" s="11">
        <f t="shared" si="5"/>
        <v>1.9299999999999997</v>
      </c>
      <c r="D12" s="18"/>
      <c r="E12" s="12">
        <f t="shared" si="2"/>
        <v>-1.325E-2</v>
      </c>
      <c r="F12" s="16">
        <v>-10.46</v>
      </c>
      <c r="G12" s="16">
        <v>-8.39</v>
      </c>
      <c r="I12" s="36" t="s">
        <v>216</v>
      </c>
      <c r="J12" s="43">
        <f t="shared" si="6"/>
        <v>-52.553348682562294</v>
      </c>
      <c r="K12" s="43">
        <f t="shared" si="7"/>
        <v>-52.467419518486622</v>
      </c>
      <c r="L12" s="43"/>
      <c r="M12" s="43"/>
      <c r="N12" s="43"/>
      <c r="O12" s="43"/>
      <c r="P12" s="33"/>
      <c r="Q12" s="44"/>
      <c r="R12" s="50">
        <f t="shared" si="0"/>
        <v>-0.98370248782535019</v>
      </c>
      <c r="S12" s="29">
        <f t="shared" si="15"/>
        <v>0.55700000000000005</v>
      </c>
      <c r="T12" s="54"/>
      <c r="U12" s="55"/>
      <c r="V12" s="35" t="s">
        <v>222</v>
      </c>
      <c r="W12" s="23"/>
      <c r="X12" s="36" t="s">
        <v>216</v>
      </c>
      <c r="Y12" s="43">
        <f t="shared" si="9"/>
        <v>-49.288040447686811</v>
      </c>
      <c r="Z12" s="43">
        <f t="shared" si="10"/>
        <v>-49.030252955459801</v>
      </c>
      <c r="AA12" s="43">
        <f t="shared" si="17"/>
        <v>-12.074042553191489</v>
      </c>
      <c r="AB12" s="43"/>
      <c r="AC12" s="43"/>
      <c r="AD12" s="43"/>
      <c r="AE12" s="33"/>
      <c r="AF12" s="44"/>
      <c r="AG12" s="50">
        <f t="shared" si="3"/>
        <v>0.65078460906530344</v>
      </c>
      <c r="AH12" s="29">
        <f t="shared" si="11"/>
        <v>-1.1523000000000001</v>
      </c>
      <c r="AI12" s="54"/>
      <c r="AJ12" s="35" t="s">
        <v>242</v>
      </c>
      <c r="AK12" s="23"/>
      <c r="AL12" s="36" t="s">
        <v>216</v>
      </c>
      <c r="AM12" s="43">
        <f t="shared" si="12"/>
        <v>-44.132290643060507</v>
      </c>
      <c r="AN12" s="43">
        <f t="shared" si="13"/>
        <v>-43.358928166379485</v>
      </c>
      <c r="AO12" s="43">
        <f t="shared" si="16"/>
        <v>-12.551111111111112</v>
      </c>
      <c r="AP12" s="43">
        <f t="shared" si="18"/>
        <v>-12.564248357791753</v>
      </c>
      <c r="AQ12" s="43">
        <f t="shared" si="21"/>
        <v>-12.497100810026915</v>
      </c>
      <c r="AR12" s="33">
        <f t="shared" si="22"/>
        <v>5.4010301084197465E-2</v>
      </c>
      <c r="AS12" s="44"/>
      <c r="AT12" s="50">
        <f t="shared" si="4"/>
        <v>0.7543002123676712</v>
      </c>
      <c r="AU12" s="29">
        <f t="shared" si="14"/>
        <v>-3.1335000000000002</v>
      </c>
      <c r="AV12" s="54"/>
      <c r="AW12" s="35" t="s">
        <v>253</v>
      </c>
      <c r="AX12" s="23"/>
    </row>
    <row r="13" spans="1:50" ht="15">
      <c r="A13" s="11">
        <v>-34.83</v>
      </c>
      <c r="B13" s="11">
        <f t="shared" si="1"/>
        <v>-15.170000000000002</v>
      </c>
      <c r="C13" s="11">
        <f t="shared" si="5"/>
        <v>1.9200000000000017</v>
      </c>
      <c r="D13" s="18"/>
      <c r="E13" s="12">
        <f t="shared" si="2"/>
        <v>-1.5170000000000001E-2</v>
      </c>
      <c r="F13" s="16">
        <v>-10.33</v>
      </c>
      <c r="G13" s="16">
        <v>-8.2899999999999991</v>
      </c>
      <c r="I13" s="31">
        <f>COUNTA(I14:I3000)</f>
        <v>15</v>
      </c>
      <c r="J13" s="43">
        <f t="shared" si="6"/>
        <v>-52.381490354410957</v>
      </c>
      <c r="K13" s="43">
        <f t="shared" si="7"/>
        <v>-52.295561190335285</v>
      </c>
      <c r="L13" s="43"/>
      <c r="M13" s="43"/>
      <c r="N13" s="43"/>
      <c r="O13" s="43"/>
      <c r="P13" s="33"/>
      <c r="Q13" s="44"/>
      <c r="R13" s="50">
        <f t="shared" si="0"/>
        <v>-0.86913549529650014</v>
      </c>
      <c r="S13" s="29">
        <f t="shared" si="15"/>
        <v>0.55700000000000005</v>
      </c>
      <c r="T13" s="54"/>
      <c r="U13" s="55"/>
      <c r="V13" s="56" t="s">
        <v>223</v>
      </c>
      <c r="W13" s="23"/>
      <c r="X13" s="31">
        <f>COUNTA(X14:X3000)</f>
        <v>4</v>
      </c>
      <c r="Y13" s="43">
        <f t="shared" si="9"/>
        <v>-48.772465463232791</v>
      </c>
      <c r="Z13" s="58">
        <f t="shared" si="10"/>
        <v>-48.514677971005781</v>
      </c>
      <c r="AA13" s="43">
        <f t="shared" si="17"/>
        <v>-12.854600000000001</v>
      </c>
      <c r="AB13" s="43">
        <f t="shared" ref="AB13:AB30" si="23">AVERAGE(AA12:AA14)</f>
        <v>-12.596280851063831</v>
      </c>
      <c r="AC13" s="43">
        <f>AVERAGE(AA9:AA17)</f>
        <v>-12.121185819966193</v>
      </c>
      <c r="AD13" s="43">
        <f>AC13-AB13</f>
        <v>0.47509503109763784</v>
      </c>
      <c r="AE13" s="33">
        <f>AC13-AA13</f>
        <v>0.73341418003380809</v>
      </c>
      <c r="AF13" s="44"/>
      <c r="AG13" s="50">
        <f t="shared" si="3"/>
        <v>0.9865743968954962</v>
      </c>
      <c r="AH13" s="29">
        <f t="shared" si="11"/>
        <v>-1.1523000000000001</v>
      </c>
      <c r="AI13" s="54"/>
      <c r="AJ13" s="56" t="s">
        <v>223</v>
      </c>
      <c r="AK13" s="23"/>
      <c r="AL13" s="31">
        <f>COUNTA(AL14:AL3000)</f>
        <v>1</v>
      </c>
      <c r="AM13" s="43">
        <f t="shared" si="12"/>
        <v>-42.585565689698456</v>
      </c>
      <c r="AN13" s="43">
        <f t="shared" si="13"/>
        <v>-41.812203213017433</v>
      </c>
      <c r="AO13" s="43">
        <f t="shared" si="16"/>
        <v>-12.869433962264148</v>
      </c>
      <c r="AP13" s="43">
        <f t="shared" ref="AP13:AP28" si="24">AVERAGE(AO12:AO14)</f>
        <v>-12.793508080013977</v>
      </c>
      <c r="AQ13" s="43">
        <f>AVERAGE(AO9:AO17)</f>
        <v>-12.574325930799866</v>
      </c>
      <c r="AR13" s="33">
        <f t="shared" ref="AR13:AR19" si="25">AQ13-AO13</f>
        <v>0.29510803146428266</v>
      </c>
      <c r="AS13" s="44"/>
      <c r="AT13" s="50">
        <f t="shared" si="4"/>
        <v>0.99983661459925033</v>
      </c>
      <c r="AU13" s="29">
        <f t="shared" si="14"/>
        <v>-3.1335000000000002</v>
      </c>
      <c r="AV13" s="54"/>
      <c r="AW13" s="56" t="s">
        <v>250</v>
      </c>
      <c r="AX13" s="23"/>
    </row>
    <row r="14" spans="1:50" ht="15">
      <c r="A14" s="11">
        <v>-32.909999999999997</v>
      </c>
      <c r="B14" s="11">
        <f t="shared" si="1"/>
        <v>-17.090000000000003</v>
      </c>
      <c r="C14" s="11">
        <f t="shared" si="5"/>
        <v>1.9200000000000017</v>
      </c>
      <c r="D14" s="18"/>
      <c r="E14" s="12">
        <f t="shared" si="2"/>
        <v>-1.7090000000000004E-2</v>
      </c>
      <c r="F14" s="16">
        <v>-10.039999999999999</v>
      </c>
      <c r="G14" s="16">
        <v>-8.36</v>
      </c>
      <c r="I14" s="40"/>
      <c r="J14" s="43">
        <f t="shared" si="6"/>
        <v>-52.209632026259619</v>
      </c>
      <c r="K14" s="43">
        <f t="shared" si="7"/>
        <v>-52.123702862183947</v>
      </c>
      <c r="L14" s="43"/>
      <c r="M14" s="43"/>
      <c r="N14" s="43"/>
      <c r="O14" s="43"/>
      <c r="P14" s="33"/>
      <c r="Q14" s="44"/>
      <c r="R14" s="50">
        <f t="shared" si="0"/>
        <v>-0.34789034515335066</v>
      </c>
      <c r="S14" s="29">
        <f t="shared" si="15"/>
        <v>0.55700000000000005</v>
      </c>
      <c r="T14" s="54"/>
      <c r="U14" s="55"/>
      <c r="V14" s="35" t="s">
        <v>205</v>
      </c>
      <c r="W14" s="23"/>
      <c r="X14" s="40"/>
      <c r="Y14" s="43">
        <f t="shared" si="9"/>
        <v>-48.256890478778772</v>
      </c>
      <c r="Z14" s="43">
        <f t="shared" si="10"/>
        <v>-47.999102986551762</v>
      </c>
      <c r="AA14" s="43">
        <f t="shared" si="17"/>
        <v>-12.860200000000001</v>
      </c>
      <c r="AB14" s="43">
        <f t="shared" si="23"/>
        <v>-12.510844444444444</v>
      </c>
      <c r="AC14" s="43">
        <f t="shared" ref="AC14:AC20" si="26">AVERAGE(AA10:AA18)</f>
        <v>-12.109967301447675</v>
      </c>
      <c r="AD14" s="43">
        <f t="shared" ref="AD14:AD77" si="27">AC14-AB14</f>
        <v>0.40087714299676946</v>
      </c>
      <c r="AE14" s="33">
        <f t="shared" ref="AE14:AE20" si="28">AC14-AA14</f>
        <v>0.75023269855232577</v>
      </c>
      <c r="AF14" s="44"/>
      <c r="AG14" s="50">
        <f t="shared" si="3"/>
        <v>0.86073505986519083</v>
      </c>
      <c r="AH14" s="29">
        <f t="shared" si="11"/>
        <v>-1.1523000000000001</v>
      </c>
      <c r="AI14" s="54"/>
      <c r="AJ14" s="35" t="s">
        <v>205</v>
      </c>
      <c r="AK14" s="23"/>
      <c r="AL14" s="40"/>
      <c r="AM14" s="43">
        <f t="shared" si="12"/>
        <v>-41.038840736336404</v>
      </c>
      <c r="AN14" s="43">
        <f t="shared" si="13"/>
        <v>-40.265478259655382</v>
      </c>
      <c r="AO14" s="43">
        <f t="shared" si="16"/>
        <v>-12.959979166666672</v>
      </c>
      <c r="AP14" s="43">
        <f t="shared" si="24"/>
        <v>-12.929300974949731</v>
      </c>
      <c r="AQ14" s="43">
        <f t="shared" ref="AQ14:AQ19" si="29">AVERAGE(AO10:AO18)</f>
        <v>-12.603222895569512</v>
      </c>
      <c r="AR14" s="33">
        <f t="shared" si="25"/>
        <v>0.35675627109715968</v>
      </c>
      <c r="AS14" s="44"/>
      <c r="AT14" s="50">
        <f t="shared" si="4"/>
        <v>0.77753835291361695</v>
      </c>
      <c r="AU14" s="29">
        <f t="shared" si="14"/>
        <v>-3.1335000000000002</v>
      </c>
      <c r="AV14" s="54"/>
      <c r="AW14" s="35" t="s">
        <v>205</v>
      </c>
      <c r="AX14" s="23"/>
    </row>
    <row r="15" spans="1:50" ht="15">
      <c r="A15" s="11">
        <v>-30.98</v>
      </c>
      <c r="B15" s="11">
        <f t="shared" si="1"/>
        <v>-19.02</v>
      </c>
      <c r="C15" s="11">
        <f t="shared" si="5"/>
        <v>1.9299999999999962</v>
      </c>
      <c r="D15" s="18"/>
      <c r="E15" s="12">
        <f t="shared" si="2"/>
        <v>-1.9019999999999999E-2</v>
      </c>
      <c r="F15" s="16">
        <v>-9.73</v>
      </c>
      <c r="G15" s="16">
        <v>-8.5</v>
      </c>
      <c r="I15" s="40"/>
      <c r="J15" s="43">
        <f t="shared" si="6"/>
        <v>-52.037773698108282</v>
      </c>
      <c r="K15" s="43">
        <f t="shared" si="7"/>
        <v>-51.95184453403261</v>
      </c>
      <c r="L15" s="43"/>
      <c r="M15" s="43"/>
      <c r="N15" s="43"/>
      <c r="O15" s="43"/>
      <c r="P15" s="33"/>
      <c r="Q15" s="44"/>
      <c r="R15" s="50">
        <f t="shared" si="0"/>
        <v>0.3361365638575583</v>
      </c>
      <c r="S15" s="29">
        <f t="shared" si="15"/>
        <v>0.55700000000000005</v>
      </c>
      <c r="T15" s="54"/>
      <c r="U15" s="55"/>
      <c r="V15" s="55" t="s">
        <v>221</v>
      </c>
      <c r="W15" s="23"/>
      <c r="X15" s="40"/>
      <c r="Y15" s="43">
        <f t="shared" si="9"/>
        <v>-47.741315494324752</v>
      </c>
      <c r="Z15" s="43">
        <f t="shared" si="10"/>
        <v>-47.483528002097742</v>
      </c>
      <c r="AA15" s="43">
        <f t="shared" si="17"/>
        <v>-11.817733333333333</v>
      </c>
      <c r="AB15" s="43">
        <f t="shared" si="23"/>
        <v>-12.208501587301589</v>
      </c>
      <c r="AC15" s="43">
        <f t="shared" si="26"/>
        <v>-12.096966809261135</v>
      </c>
      <c r="AD15" s="43">
        <f t="shared" si="27"/>
        <v>0.11153477804045409</v>
      </c>
      <c r="AE15" s="33">
        <f t="shared" si="28"/>
        <v>-0.27923347592780168</v>
      </c>
      <c r="AF15" s="44"/>
      <c r="AG15" s="50">
        <f t="shared" si="3"/>
        <v>0.33214822231932528</v>
      </c>
      <c r="AH15" s="29">
        <f t="shared" si="11"/>
        <v>-1.1523000000000001</v>
      </c>
      <c r="AI15" s="54"/>
      <c r="AJ15" s="55" t="s">
        <v>241</v>
      </c>
      <c r="AK15" s="23"/>
      <c r="AL15" s="40"/>
      <c r="AM15" s="43">
        <f t="shared" si="12"/>
        <v>-39.492115782974352</v>
      </c>
      <c r="AN15" s="43">
        <f t="shared" si="13"/>
        <v>-38.71875330629333</v>
      </c>
      <c r="AO15" s="43">
        <f t="shared" si="16"/>
        <v>-12.95848979591837</v>
      </c>
      <c r="AP15" s="43">
        <f t="shared" si="24"/>
        <v>-12.816994704700065</v>
      </c>
      <c r="AQ15" s="43">
        <f t="shared" si="29"/>
        <v>-12.715605892202509</v>
      </c>
      <c r="AR15" s="33">
        <f t="shared" si="25"/>
        <v>0.24288390371586033</v>
      </c>
      <c r="AS15" s="44"/>
      <c r="AT15" s="50">
        <f t="shared" si="4"/>
        <v>0.19142125452346864</v>
      </c>
      <c r="AU15" s="29">
        <f t="shared" si="14"/>
        <v>-3.1335000000000002</v>
      </c>
      <c r="AV15" s="54"/>
      <c r="AW15" s="55" t="s">
        <v>252</v>
      </c>
      <c r="AX15" s="23"/>
    </row>
    <row r="16" spans="1:50" ht="15">
      <c r="A16" s="11">
        <v>-29.06</v>
      </c>
      <c r="B16" s="11">
        <f t="shared" si="1"/>
        <v>-20.94</v>
      </c>
      <c r="C16" s="11">
        <f t="shared" si="5"/>
        <v>1.9200000000000017</v>
      </c>
      <c r="D16" s="18"/>
      <c r="E16" s="12">
        <f t="shared" si="2"/>
        <v>-2.094E-2</v>
      </c>
      <c r="F16" s="16">
        <v>-9.69</v>
      </c>
      <c r="G16" s="16">
        <v>-8.73</v>
      </c>
      <c r="I16" s="40"/>
      <c r="J16" s="43">
        <f t="shared" si="6"/>
        <v>-51.865915369956944</v>
      </c>
      <c r="K16" s="43">
        <f t="shared" si="7"/>
        <v>-51.779986205881272</v>
      </c>
      <c r="L16" s="43"/>
      <c r="M16" s="43"/>
      <c r="N16" s="43"/>
      <c r="O16" s="43"/>
      <c r="P16" s="33"/>
      <c r="Q16" s="44"/>
      <c r="R16" s="50">
        <f t="shared" si="0"/>
        <v>0.8628814388977516</v>
      </c>
      <c r="S16" s="29">
        <f t="shared" si="15"/>
        <v>0.55700000000000005</v>
      </c>
      <c r="T16" s="54"/>
      <c r="U16" s="55"/>
      <c r="V16" s="26" t="s">
        <v>219</v>
      </c>
      <c r="W16" s="23"/>
      <c r="X16" s="40"/>
      <c r="Y16" s="43">
        <f t="shared" si="9"/>
        <v>-47.225740509870732</v>
      </c>
      <c r="Z16" s="43">
        <f t="shared" si="10"/>
        <v>-46.967953017643723</v>
      </c>
      <c r="AA16" s="43">
        <f t="shared" si="17"/>
        <v>-11.947571428571427</v>
      </c>
      <c r="AB16" s="43">
        <f t="shared" si="23"/>
        <v>-11.785079365079364</v>
      </c>
      <c r="AC16" s="43">
        <f t="shared" si="26"/>
        <v>-12.120721130248789</v>
      </c>
      <c r="AD16" s="43">
        <f t="shared" si="27"/>
        <v>-0.33564176516942545</v>
      </c>
      <c r="AE16" s="33">
        <f t="shared" si="28"/>
        <v>-0.17314970167736199</v>
      </c>
      <c r="AF16" s="44"/>
      <c r="AG16" s="50">
        <f t="shared" si="3"/>
        <v>-0.35185445986605829</v>
      </c>
      <c r="AH16" s="29">
        <f t="shared" si="11"/>
        <v>-1.1523000000000001</v>
      </c>
      <c r="AI16" s="54"/>
      <c r="AJ16" s="26" t="s">
        <v>240</v>
      </c>
      <c r="AK16" s="23"/>
      <c r="AL16" s="40"/>
      <c r="AM16" s="43">
        <f t="shared" si="12"/>
        <v>-37.9453908296123</v>
      </c>
      <c r="AN16" s="43">
        <f t="shared" si="13"/>
        <v>-37.172028352931278</v>
      </c>
      <c r="AO16" s="43">
        <f t="shared" si="16"/>
        <v>-12.532515151515152</v>
      </c>
      <c r="AP16" s="43">
        <f t="shared" si="24"/>
        <v>-12.745117591173495</v>
      </c>
      <c r="AQ16" s="43">
        <f t="shared" si="29"/>
        <v>-12.798560609183641</v>
      </c>
      <c r="AR16" s="33">
        <f t="shared" si="25"/>
        <v>-0.26604545766848808</v>
      </c>
      <c r="AS16" s="44"/>
      <c r="AT16" s="50">
        <f t="shared" si="4"/>
        <v>-0.4842639762684896</v>
      </c>
      <c r="AU16" s="29">
        <f t="shared" si="14"/>
        <v>-3.1335000000000002</v>
      </c>
      <c r="AV16" s="54"/>
      <c r="AW16" s="26" t="s">
        <v>254</v>
      </c>
      <c r="AX16" s="23"/>
    </row>
    <row r="17" spans="1:50" ht="15">
      <c r="A17" s="11">
        <v>-27.13</v>
      </c>
      <c r="B17" s="11">
        <f t="shared" si="1"/>
        <v>-22.87</v>
      </c>
      <c r="C17" s="11">
        <f t="shared" si="5"/>
        <v>1.9299999999999997</v>
      </c>
      <c r="D17" s="18"/>
      <c r="E17" s="12">
        <f t="shared" si="2"/>
        <v>-2.2870000000000001E-2</v>
      </c>
      <c r="F17" s="16">
        <v>-9.48</v>
      </c>
      <c r="G17" s="16">
        <v>-8.43</v>
      </c>
      <c r="I17" s="40"/>
      <c r="J17" s="43">
        <f t="shared" si="6"/>
        <v>-51.694057041805607</v>
      </c>
      <c r="K17" s="43">
        <f t="shared" si="7"/>
        <v>-51.608127877729935</v>
      </c>
      <c r="L17" s="43"/>
      <c r="M17" s="43"/>
      <c r="N17" s="43"/>
      <c r="O17" s="43"/>
      <c r="P17" s="33"/>
      <c r="Q17" s="44"/>
      <c r="R17" s="50">
        <f t="shared" si="0"/>
        <v>0.98587449881869282</v>
      </c>
      <c r="S17" s="29">
        <f t="shared" si="15"/>
        <v>0.55700000000000005</v>
      </c>
      <c r="T17" s="22"/>
      <c r="U17" s="27"/>
      <c r="V17" s="25" t="s">
        <v>220</v>
      </c>
      <c r="W17" s="23"/>
      <c r="X17" s="40"/>
      <c r="Y17" s="43">
        <f t="shared" si="9"/>
        <v>-46.710165525416713</v>
      </c>
      <c r="Z17" s="43">
        <f t="shared" si="10"/>
        <v>-46.452378033189703</v>
      </c>
      <c r="AA17" s="43">
        <f t="shared" si="17"/>
        <v>-11.589933333333333</v>
      </c>
      <c r="AB17" s="43">
        <f t="shared" si="23"/>
        <v>-11.74034603174603</v>
      </c>
      <c r="AC17" s="43">
        <f t="shared" si="26"/>
        <v>-12.163277248677248</v>
      </c>
      <c r="AD17" s="43">
        <f t="shared" si="27"/>
        <v>-0.42293121693121805</v>
      </c>
      <c r="AE17" s="33">
        <f t="shared" si="28"/>
        <v>-0.57334391534391571</v>
      </c>
      <c r="AF17" s="44"/>
      <c r="AG17" s="50">
        <f t="shared" si="3"/>
        <v>-0.8712205298533795</v>
      </c>
      <c r="AH17" s="29">
        <f t="shared" si="11"/>
        <v>-1.1523000000000001</v>
      </c>
      <c r="AI17" s="22"/>
      <c r="AJ17" s="25" t="s">
        <v>206</v>
      </c>
      <c r="AK17" s="23"/>
      <c r="AL17" s="40"/>
      <c r="AM17" s="43">
        <f t="shared" si="12"/>
        <v>-36.398665876250249</v>
      </c>
      <c r="AN17" s="43">
        <f t="shared" si="13"/>
        <v>-35.625303399569226</v>
      </c>
      <c r="AO17" s="43">
        <f t="shared" si="16"/>
        <v>-12.74434782608696</v>
      </c>
      <c r="AP17" s="43">
        <f t="shared" si="24"/>
        <v>-12.694051886842979</v>
      </c>
      <c r="AQ17" s="43">
        <f t="shared" si="29"/>
        <v>-12.855622337578701</v>
      </c>
      <c r="AR17" s="33">
        <f t="shared" si="25"/>
        <v>-0.11127451149174128</v>
      </c>
      <c r="AS17" s="44"/>
      <c r="AT17" s="50">
        <f t="shared" si="4"/>
        <v>-0.93335671056981762</v>
      </c>
      <c r="AU17" s="29">
        <f t="shared" si="14"/>
        <v>-3.1335000000000002</v>
      </c>
      <c r="AV17" s="22"/>
      <c r="AW17" s="25" t="s">
        <v>255</v>
      </c>
      <c r="AX17" s="23"/>
    </row>
    <row r="18" spans="1:50" ht="15">
      <c r="A18" s="11">
        <v>-25.21</v>
      </c>
      <c r="B18" s="11">
        <f t="shared" si="1"/>
        <v>-24.79</v>
      </c>
      <c r="C18" s="11">
        <f t="shared" si="5"/>
        <v>1.9199999999999982</v>
      </c>
      <c r="D18" s="18"/>
      <c r="E18" s="12">
        <f t="shared" si="2"/>
        <v>-2.479E-2</v>
      </c>
      <c r="F18" s="16">
        <v>-9.77</v>
      </c>
      <c r="G18" s="16">
        <v>-8.3000000000000007</v>
      </c>
      <c r="I18" s="40"/>
      <c r="J18" s="43">
        <f t="shared" si="6"/>
        <v>-51.522198713654269</v>
      </c>
      <c r="K18" s="43">
        <f t="shared" si="7"/>
        <v>-51.436269549578597</v>
      </c>
      <c r="L18" s="43"/>
      <c r="M18" s="43"/>
      <c r="N18" s="43"/>
      <c r="O18" s="43"/>
      <c r="P18" s="33"/>
      <c r="Q18" s="44"/>
      <c r="R18" s="50">
        <f t="shared" si="0"/>
        <v>0.64756592396780166</v>
      </c>
      <c r="S18" s="29">
        <f t="shared" si="15"/>
        <v>0.55700000000000005</v>
      </c>
      <c r="T18" s="22"/>
      <c r="U18" s="27"/>
      <c r="W18" s="23"/>
      <c r="X18" s="40"/>
      <c r="Y18" s="43">
        <f t="shared" si="9"/>
        <v>-46.194590540962693</v>
      </c>
      <c r="Z18" s="43">
        <f t="shared" si="10"/>
        <v>-45.936803048735683</v>
      </c>
      <c r="AA18" s="43">
        <f t="shared" si="17"/>
        <v>-11.683533333333335</v>
      </c>
      <c r="AB18" s="43">
        <f t="shared" si="23"/>
        <v>-11.71486984126984</v>
      </c>
      <c r="AC18" s="43">
        <f t="shared" si="26"/>
        <v>-12.088011507936509</v>
      </c>
      <c r="AD18" s="43">
        <f t="shared" si="27"/>
        <v>-0.37314166666666893</v>
      </c>
      <c r="AE18" s="33">
        <f t="shared" si="28"/>
        <v>-0.40447817460317381</v>
      </c>
      <c r="AF18" s="44"/>
      <c r="AG18" s="50">
        <f t="shared" si="3"/>
        <v>-0.98293283138463416</v>
      </c>
      <c r="AH18" s="29">
        <f t="shared" si="11"/>
        <v>-1.1523000000000001</v>
      </c>
      <c r="AI18" s="22"/>
      <c r="AK18" s="23"/>
      <c r="AL18" s="40"/>
      <c r="AM18" s="43">
        <f t="shared" si="12"/>
        <v>-34.851940922888197</v>
      </c>
      <c r="AN18" s="43">
        <f t="shared" si="13"/>
        <v>-34.078578446207175</v>
      </c>
      <c r="AO18" s="43">
        <f t="shared" si="16"/>
        <v>-12.805292682926828</v>
      </c>
      <c r="AP18" s="43">
        <f t="shared" si="24"/>
        <v>-12.765574614115707</v>
      </c>
      <c r="AQ18" s="43">
        <f t="shared" si="29"/>
        <v>-12.857157787554705</v>
      </c>
      <c r="AR18" s="33">
        <f t="shared" si="25"/>
        <v>-5.1865104627877301E-2</v>
      </c>
      <c r="AS18" s="44"/>
      <c r="AT18" s="50">
        <f t="shared" si="4"/>
        <v>-0.94572146689114134</v>
      </c>
      <c r="AU18" s="29">
        <f t="shared" si="14"/>
        <v>-3.1335000000000002</v>
      </c>
      <c r="AV18" s="22"/>
      <c r="AX18" s="23"/>
    </row>
    <row r="19" spans="1:50" ht="15">
      <c r="A19" s="11">
        <v>-23.28</v>
      </c>
      <c r="B19" s="11">
        <f t="shared" si="1"/>
        <v>-26.72</v>
      </c>
      <c r="C19" s="11">
        <f t="shared" si="5"/>
        <v>1.9299999999999997</v>
      </c>
      <c r="D19" s="18"/>
      <c r="E19" s="12">
        <f t="shared" si="2"/>
        <v>-2.6719999999999997E-2</v>
      </c>
      <c r="F19" s="16">
        <v>-9.92</v>
      </c>
      <c r="G19" s="16">
        <v>-8.4</v>
      </c>
      <c r="I19" s="40"/>
      <c r="J19" s="43">
        <f t="shared" si="6"/>
        <v>-51.350340385502932</v>
      </c>
      <c r="K19" s="43">
        <f t="shared" si="7"/>
        <v>-51.26441122142726</v>
      </c>
      <c r="L19" s="43"/>
      <c r="M19" s="43"/>
      <c r="N19" s="43"/>
      <c r="O19" s="43"/>
      <c r="P19" s="33"/>
      <c r="Q19" s="44"/>
      <c r="R19" s="50">
        <f t="shared" si="0"/>
        <v>6.25405639880187E-3</v>
      </c>
      <c r="S19" s="29">
        <f t="shared" si="15"/>
        <v>0.55700000000000005</v>
      </c>
      <c r="T19" s="53" t="s">
        <v>203</v>
      </c>
      <c r="U19" s="35" t="s">
        <v>218</v>
      </c>
      <c r="V19" s="35" t="s">
        <v>225</v>
      </c>
      <c r="W19" s="23"/>
      <c r="X19" s="40"/>
      <c r="Y19" s="43">
        <f t="shared" si="9"/>
        <v>-45.679015556508674</v>
      </c>
      <c r="Z19" s="43">
        <f t="shared" si="10"/>
        <v>-45.421228064281664</v>
      </c>
      <c r="AA19" s="43">
        <f t="shared" si="17"/>
        <v>-11.871142857142857</v>
      </c>
      <c r="AB19" s="43">
        <f t="shared" si="23"/>
        <v>-11.980803174603176</v>
      </c>
      <c r="AC19" s="43">
        <f t="shared" si="26"/>
        <v>-12.055355026455027</v>
      </c>
      <c r="AD19" s="43">
        <f t="shared" si="27"/>
        <v>-7.455185185185087E-2</v>
      </c>
      <c r="AE19" s="33">
        <f t="shared" si="28"/>
        <v>-0.1842121693121701</v>
      </c>
      <c r="AF19" s="44"/>
      <c r="AG19" s="50">
        <f t="shared" si="3"/>
        <v>-0.63471993702941742</v>
      </c>
      <c r="AH19" s="29">
        <f t="shared" si="11"/>
        <v>-1.1523000000000001</v>
      </c>
      <c r="AI19" s="53"/>
      <c r="AJ19" s="35"/>
      <c r="AK19" s="23"/>
      <c r="AL19" s="40"/>
      <c r="AM19" s="43">
        <f t="shared" si="12"/>
        <v>-33.305215969526145</v>
      </c>
      <c r="AN19" s="43">
        <f t="shared" si="13"/>
        <v>-32.531853492845123</v>
      </c>
      <c r="AO19" s="43">
        <f t="shared" si="16"/>
        <v>-12.747083333333329</v>
      </c>
      <c r="AP19" s="43">
        <f t="shared" si="24"/>
        <v>-12.857056156363447</v>
      </c>
      <c r="AQ19" s="43">
        <f t="shared" si="29"/>
        <v>-12.836281314490732</v>
      </c>
      <c r="AR19" s="33">
        <f t="shared" si="25"/>
        <v>-8.919798115740285E-2</v>
      </c>
      <c r="AS19" s="44"/>
      <c r="AT19" s="50">
        <f t="shared" si="4"/>
        <v>-0.51557263833075384</v>
      </c>
      <c r="AU19" s="29">
        <f t="shared" si="14"/>
        <v>-3.1335000000000002</v>
      </c>
      <c r="AV19" s="53"/>
      <c r="AW19" s="35" t="s">
        <v>251</v>
      </c>
      <c r="AX19" s="23"/>
    </row>
    <row r="20" spans="1:50" ht="15">
      <c r="A20" s="11">
        <v>-21.36</v>
      </c>
      <c r="B20" s="11">
        <f t="shared" si="1"/>
        <v>-28.64</v>
      </c>
      <c r="C20" s="11">
        <f t="shared" si="5"/>
        <v>1.9200000000000017</v>
      </c>
      <c r="D20" s="18"/>
      <c r="E20" s="12">
        <f t="shared" si="2"/>
        <v>-2.8640000000000002E-2</v>
      </c>
      <c r="F20" s="16">
        <v>-9.9499999999999993</v>
      </c>
      <c r="G20" s="16">
        <v>-8.42</v>
      </c>
      <c r="I20" s="40"/>
      <c r="J20" s="43">
        <f t="shared" si="6"/>
        <v>-51.178482057351594</v>
      </c>
      <c r="K20" s="43">
        <f t="shared" si="7"/>
        <v>-51.092552893275922</v>
      </c>
      <c r="L20" s="43"/>
      <c r="M20" s="43"/>
      <c r="N20" s="43"/>
      <c r="O20" s="43"/>
      <c r="P20" s="33"/>
      <c r="Q20" s="44"/>
      <c r="R20" s="50">
        <f t="shared" si="0"/>
        <v>-0.63798415366531369</v>
      </c>
      <c r="S20" s="29">
        <f t="shared" si="15"/>
        <v>0.55700000000000005</v>
      </c>
      <c r="T20" s="54">
        <v>-4</v>
      </c>
      <c r="U20" s="55">
        <v>-0.27</v>
      </c>
      <c r="V20" s="55">
        <f>CORREL(P28:P174,R32:R178)</f>
        <v>-0.26946957676717509</v>
      </c>
      <c r="W20" s="23"/>
      <c r="X20" s="40"/>
      <c r="Y20" s="43">
        <f t="shared" si="9"/>
        <v>-45.163440572054654</v>
      </c>
      <c r="Z20" s="43">
        <f t="shared" si="10"/>
        <v>-44.905653079827644</v>
      </c>
      <c r="AA20" s="43">
        <f t="shared" si="17"/>
        <v>-12.387733333333333</v>
      </c>
      <c r="AB20" s="43">
        <f t="shared" si="23"/>
        <v>-12.238641269841269</v>
      </c>
      <c r="AC20" s="43">
        <f t="shared" si="26"/>
        <v>-12.176699470899472</v>
      </c>
      <c r="AD20" s="43">
        <f t="shared" si="27"/>
        <v>6.1941798941797188E-2</v>
      </c>
      <c r="AE20" s="33">
        <f t="shared" si="28"/>
        <v>0.21103386243386169</v>
      </c>
      <c r="AF20" s="44"/>
      <c r="AG20" s="50">
        <f t="shared" si="3"/>
        <v>1.0485469988213607E-2</v>
      </c>
      <c r="AH20" s="29">
        <f t="shared" si="11"/>
        <v>-1.1523000000000001</v>
      </c>
      <c r="AI20" s="54"/>
      <c r="AJ20" s="55"/>
      <c r="AK20" s="23"/>
      <c r="AL20" s="40"/>
      <c r="AM20" s="43">
        <f t="shared" ref="AM20:AM44" si="30">AM19+1.54672495336205</f>
        <v>-31.758491016164093</v>
      </c>
      <c r="AN20" s="43">
        <f t="shared" ref="AN20:AN44" si="31">AN19+1.54672495336205</f>
        <v>-30.985128539483071</v>
      </c>
      <c r="AO20" s="43">
        <f t="shared" si="16"/>
        <v>-13.018792452830187</v>
      </c>
      <c r="AP20" s="43">
        <f t="shared" si="24"/>
        <v>-12.943514150943393</v>
      </c>
      <c r="AQ20" s="43">
        <f t="shared" ref="AQ20:AQ37" si="32">AVERAGE(AO16:AO24)</f>
        <v>-12.826027397772529</v>
      </c>
      <c r="AR20" s="33">
        <f t="shared" ref="AR20:AR37" si="33">AQ20-AO20</f>
        <v>0.19276505505765762</v>
      </c>
      <c r="AS20" s="44"/>
      <c r="AT20" s="50">
        <f t="shared" ref="AT20:AT44" si="34" xml:space="preserve"> SIN((2*PI()*(AN20+AU20)/13.9205245802584) + 2.989911921)</f>
        <v>0.15581835765621396</v>
      </c>
      <c r="AU20" s="29">
        <f t="shared" ref="AU20:AU44" si="35">AU19</f>
        <v>-3.1335000000000002</v>
      </c>
      <c r="AV20" s="53"/>
      <c r="AW20" s="35"/>
      <c r="AX20" s="23"/>
    </row>
    <row r="21" spans="1:50" ht="15">
      <c r="A21" s="11">
        <v>-19.43</v>
      </c>
      <c r="B21" s="11">
        <f t="shared" si="1"/>
        <v>-30.57</v>
      </c>
      <c r="C21" s="11">
        <f t="shared" si="5"/>
        <v>1.9299999999999997</v>
      </c>
      <c r="D21" s="18"/>
      <c r="E21" s="12">
        <f t="shared" si="2"/>
        <v>-3.057E-2</v>
      </c>
      <c r="F21" s="16">
        <v>-9.3800000000000008</v>
      </c>
      <c r="G21" s="16">
        <v>-8.6199999999999992</v>
      </c>
      <c r="I21" s="40"/>
      <c r="J21" s="43">
        <f t="shared" si="6"/>
        <v>-51.006623729200257</v>
      </c>
      <c r="K21" s="43">
        <f t="shared" si="7"/>
        <v>-50.920694565124585</v>
      </c>
      <c r="L21" s="43"/>
      <c r="M21" s="43"/>
      <c r="N21" s="43"/>
      <c r="O21" s="43"/>
      <c r="P21" s="33"/>
      <c r="Q21" s="44"/>
      <c r="R21" s="50">
        <f t="shared" si="0"/>
        <v>-0.98370248782534631</v>
      </c>
      <c r="S21" s="29">
        <f t="shared" si="15"/>
        <v>0.55700000000000005</v>
      </c>
      <c r="T21" s="54">
        <v>-3</v>
      </c>
      <c r="U21" s="55">
        <v>-0.14299999999999999</v>
      </c>
      <c r="V21" s="55">
        <f>CORREL(P28:P174,R31:R177)</f>
        <v>-0.14202448104811977</v>
      </c>
      <c r="W21" s="23"/>
      <c r="X21" s="40"/>
      <c r="Y21" s="43">
        <f t="shared" ref="Y21:Y84" si="36">Y20+0.515574984454017</f>
        <v>-44.647865587600634</v>
      </c>
      <c r="Z21" s="43">
        <f t="shared" ref="Z21:Z84" si="37">Z20+0.515574984454017</f>
        <v>-44.390078095373624</v>
      </c>
      <c r="AA21" s="43">
        <f t="shared" si="17"/>
        <v>-12.45704761904762</v>
      </c>
      <c r="AB21" s="43">
        <f t="shared" si="23"/>
        <v>-12.340663095238094</v>
      </c>
      <c r="AC21" s="43">
        <f t="shared" ref="AC21:AC84" si="38">AVERAGE(AA17:AA25)</f>
        <v>-12.300863756613758</v>
      </c>
      <c r="AD21" s="43">
        <f t="shared" si="27"/>
        <v>3.9799338624336045E-2</v>
      </c>
      <c r="AE21" s="33">
        <f t="shared" ref="AE21:AE84" si="39">AC21-AA21</f>
        <v>0.15618386243386162</v>
      </c>
      <c r="AF21" s="44"/>
      <c r="AG21" s="50">
        <f t="shared" ref="AG21:AG84" si="40" xml:space="preserve"> SIN((2*PI()*(Z21+AH21)/4.64017486008615) + 5.828143046)</f>
        <v>0.6507846090653302</v>
      </c>
      <c r="AH21" s="29">
        <f t="shared" ref="AH21:AH84" si="41">AH20</f>
        <v>-1.1523000000000001</v>
      </c>
      <c r="AI21" s="54"/>
      <c r="AJ21" s="55"/>
      <c r="AK21" s="23"/>
      <c r="AL21" s="40"/>
      <c r="AM21" s="43">
        <f t="shared" si="30"/>
        <v>-30.211766062802042</v>
      </c>
      <c r="AN21" s="43">
        <f t="shared" si="31"/>
        <v>-29.438403586121019</v>
      </c>
      <c r="AO21" s="43">
        <f t="shared" si="16"/>
        <v>-13.064666666666666</v>
      </c>
      <c r="AP21" s="43">
        <f t="shared" si="24"/>
        <v>-12.988904043848349</v>
      </c>
      <c r="AQ21" s="43">
        <f t="shared" si="32"/>
        <v>-12.850821028524495</v>
      </c>
      <c r="AR21" s="33">
        <f t="shared" si="33"/>
        <v>0.21384563814217117</v>
      </c>
      <c r="AS21" s="44"/>
      <c r="AT21" s="50">
        <f t="shared" si="34"/>
        <v>0.75430021236768963</v>
      </c>
      <c r="AU21" s="29">
        <f t="shared" si="35"/>
        <v>-3.1335000000000002</v>
      </c>
      <c r="AV21" s="53"/>
      <c r="AW21" s="35"/>
      <c r="AX21" s="23"/>
    </row>
    <row r="22" spans="1:50" ht="15">
      <c r="A22" s="11">
        <v>-17.510000000000002</v>
      </c>
      <c r="B22" s="11">
        <f t="shared" si="1"/>
        <v>-32.489999999999995</v>
      </c>
      <c r="C22" s="11">
        <f t="shared" si="5"/>
        <v>1.9199999999999946</v>
      </c>
      <c r="D22" s="18"/>
      <c r="E22" s="12">
        <f t="shared" si="2"/>
        <v>-3.2489999999999998E-2</v>
      </c>
      <c r="F22" s="16">
        <v>-9.42</v>
      </c>
      <c r="G22" s="16">
        <v>-8.27</v>
      </c>
      <c r="I22" s="40"/>
      <c r="J22" s="43">
        <f t="shared" si="6"/>
        <v>-50.834765401048919</v>
      </c>
      <c r="K22" s="43">
        <f t="shared" si="7"/>
        <v>-50.748836236973247</v>
      </c>
      <c r="L22" s="43"/>
      <c r="M22" s="43"/>
      <c r="N22" s="43"/>
      <c r="O22" s="43"/>
      <c r="P22" s="33"/>
      <c r="Q22" s="44"/>
      <c r="R22" s="50">
        <f t="shared" si="0"/>
        <v>-0.86913549529653888</v>
      </c>
      <c r="S22" s="29">
        <f t="shared" si="15"/>
        <v>0.55700000000000005</v>
      </c>
      <c r="T22" s="54">
        <v>-2</v>
      </c>
      <c r="U22" s="55">
        <v>5.0999999999999997E-2</v>
      </c>
      <c r="V22" s="55">
        <f>CORREL(P28:P174,R30:R176)</f>
        <v>5.1564769137961125E-2</v>
      </c>
      <c r="W22" s="23"/>
      <c r="X22" s="40"/>
      <c r="Y22" s="43">
        <f t="shared" si="36"/>
        <v>-44.132290603146615</v>
      </c>
      <c r="Z22" s="43">
        <f t="shared" si="37"/>
        <v>-43.874503110919605</v>
      </c>
      <c r="AA22" s="43">
        <f t="shared" si="17"/>
        <v>-12.177208333333335</v>
      </c>
      <c r="AB22" s="43">
        <f t="shared" si="23"/>
        <v>-12.40018253968254</v>
      </c>
      <c r="AC22" s="43">
        <f t="shared" si="38"/>
        <v>-12.421621164021166</v>
      </c>
      <c r="AD22" s="43">
        <f t="shared" si="27"/>
        <v>-2.1438624338626866E-2</v>
      </c>
      <c r="AE22" s="33">
        <f t="shared" si="39"/>
        <v>-0.24441283068783193</v>
      </c>
      <c r="AF22" s="44"/>
      <c r="AG22" s="50">
        <f t="shared" si="40"/>
        <v>0.98657439689550075</v>
      </c>
      <c r="AH22" s="29">
        <f t="shared" si="41"/>
        <v>-1.1523000000000001</v>
      </c>
      <c r="AI22" s="54"/>
      <c r="AJ22" s="55"/>
      <c r="AK22" s="23"/>
      <c r="AL22" s="40"/>
      <c r="AM22" s="43">
        <f t="shared" si="30"/>
        <v>-28.66504110943999</v>
      </c>
      <c r="AN22" s="43">
        <f t="shared" si="31"/>
        <v>-27.891678632758968</v>
      </c>
      <c r="AO22" s="43">
        <f t="shared" si="16"/>
        <v>-12.883253012048192</v>
      </c>
      <c r="AP22" s="43">
        <f t="shared" si="24"/>
        <v>-12.906670195935256</v>
      </c>
      <c r="AQ22" s="43">
        <f t="shared" si="32"/>
        <v>-12.839794726860511</v>
      </c>
      <c r="AR22" s="33">
        <f t="shared" si="33"/>
        <v>4.3458285187680801E-2</v>
      </c>
      <c r="AS22" s="44"/>
      <c r="AT22" s="50">
        <f t="shared" si="34"/>
        <v>0.99983661459925077</v>
      </c>
      <c r="AU22" s="29">
        <f t="shared" si="35"/>
        <v>-3.1335000000000002</v>
      </c>
      <c r="AV22" s="53"/>
      <c r="AW22" s="35"/>
      <c r="AX22" s="23"/>
    </row>
    <row r="23" spans="1:50" ht="15">
      <c r="A23" s="11">
        <v>-15.58</v>
      </c>
      <c r="B23" s="11">
        <f t="shared" si="1"/>
        <v>-34.42</v>
      </c>
      <c r="C23" s="11">
        <f t="shared" si="5"/>
        <v>1.9300000000000068</v>
      </c>
      <c r="D23" s="18"/>
      <c r="E23" s="12">
        <f t="shared" si="2"/>
        <v>-3.4419999999999999E-2</v>
      </c>
      <c r="F23" s="16">
        <v>-9.4</v>
      </c>
      <c r="G23" s="16">
        <v>-8.0399999999999991</v>
      </c>
      <c r="I23" s="40"/>
      <c r="J23" s="43">
        <f t="shared" si="6"/>
        <v>-50.662907072897582</v>
      </c>
      <c r="K23" s="43">
        <f t="shared" si="7"/>
        <v>-50.57697790882191</v>
      </c>
      <c r="L23" s="43"/>
      <c r="M23" s="43"/>
      <c r="N23" s="43"/>
      <c r="O23" s="43"/>
      <c r="P23" s="33"/>
      <c r="Q23" s="44"/>
      <c r="R23" s="50">
        <f t="shared" si="0"/>
        <v>-0.34789034515339751</v>
      </c>
      <c r="S23" s="29">
        <f t="shared" si="15"/>
        <v>0.55700000000000005</v>
      </c>
      <c r="T23" s="54">
        <v>-1</v>
      </c>
      <c r="U23" s="55">
        <v>0.219</v>
      </c>
      <c r="V23" s="32">
        <f>CORREL(P28:P174,R29:R175)</f>
        <v>0.21981670506537068</v>
      </c>
      <c r="W23" s="23"/>
      <c r="X23" s="40"/>
      <c r="Y23" s="43">
        <f t="shared" si="36"/>
        <v>-43.616715618692595</v>
      </c>
      <c r="Z23" s="43">
        <f t="shared" si="37"/>
        <v>-43.358928126465585</v>
      </c>
      <c r="AA23" s="43">
        <f t="shared" si="17"/>
        <v>-12.566291666666666</v>
      </c>
      <c r="AB23" s="43">
        <f t="shared" si="23"/>
        <v>-12.551111111111112</v>
      </c>
      <c r="AC23" s="43">
        <f t="shared" si="38"/>
        <v>-12.558024867724868</v>
      </c>
      <c r="AD23" s="43">
        <f t="shared" si="27"/>
        <v>-6.913756613755595E-3</v>
      </c>
      <c r="AE23" s="33">
        <f t="shared" si="39"/>
        <v>8.2667989417988252E-3</v>
      </c>
      <c r="AF23" s="44"/>
      <c r="AG23" s="50">
        <f t="shared" si="40"/>
        <v>0.86073505986517285</v>
      </c>
      <c r="AH23" s="29">
        <f t="shared" si="41"/>
        <v>-1.1523000000000001</v>
      </c>
      <c r="AI23" s="54"/>
      <c r="AJ23" s="55"/>
      <c r="AK23" s="23"/>
      <c r="AL23" s="40"/>
      <c r="AM23" s="43">
        <f t="shared" si="30"/>
        <v>-27.118316156077938</v>
      </c>
      <c r="AN23" s="43">
        <f t="shared" si="31"/>
        <v>-26.344953679396916</v>
      </c>
      <c r="AO23" s="43">
        <f t="shared" si="16"/>
        <v>-12.772090909090908</v>
      </c>
      <c r="AP23" s="43">
        <f t="shared" si="24"/>
        <v>-12.840516155531217</v>
      </c>
      <c r="AQ23" s="43">
        <f t="shared" si="32"/>
        <v>-12.820574172347273</v>
      </c>
      <c r="AR23" s="33">
        <f t="shared" si="33"/>
        <v>-4.8483263256365206E-2</v>
      </c>
      <c r="AS23" s="44"/>
      <c r="AT23" s="50">
        <f t="shared" si="34"/>
        <v>0.77753835291360152</v>
      </c>
      <c r="AU23" s="29">
        <f t="shared" si="35"/>
        <v>-3.1335000000000002</v>
      </c>
      <c r="AV23" s="53"/>
      <c r="AW23" s="35"/>
      <c r="AX23" s="23"/>
    </row>
    <row r="24" spans="1:50" ht="15">
      <c r="A24" s="11">
        <v>-13.66</v>
      </c>
      <c r="B24" s="11">
        <f t="shared" si="1"/>
        <v>-36.340000000000003</v>
      </c>
      <c r="C24" s="11">
        <f t="shared" si="5"/>
        <v>1.9200000000000017</v>
      </c>
      <c r="D24" s="18"/>
      <c r="E24" s="12">
        <f t="shared" si="2"/>
        <v>-3.6340000000000004E-2</v>
      </c>
      <c r="F24" s="16">
        <v>-9.23</v>
      </c>
      <c r="G24" s="16">
        <v>-8.0500000000000007</v>
      </c>
      <c r="I24" s="40"/>
      <c r="J24" s="43">
        <f t="shared" si="6"/>
        <v>-50.491048744746244</v>
      </c>
      <c r="K24" s="43">
        <f t="shared" si="7"/>
        <v>-50.405119580670572</v>
      </c>
      <c r="L24" s="43">
        <f t="shared" ref="L24:L55" si="42">AVERAGEIFS(del18O,KyrBP,"&gt;"&amp;J24,KyrBP,"&lt;="&amp;J25)</f>
        <v>-11.7845</v>
      </c>
      <c r="M24" s="43"/>
      <c r="N24" s="43"/>
      <c r="O24" s="43"/>
      <c r="P24" s="33"/>
      <c r="Q24" s="44"/>
      <c r="R24" s="50">
        <f t="shared" si="0"/>
        <v>0.33613656385753798</v>
      </c>
      <c r="S24" s="29">
        <f t="shared" si="15"/>
        <v>0.55700000000000005</v>
      </c>
      <c r="T24" s="57">
        <v>0</v>
      </c>
      <c r="U24" s="32">
        <v>0.28699999999999998</v>
      </c>
      <c r="V24" s="32">
        <f>CORREL(P28:P174,R28:R174)</f>
        <v>0.28672820144913624</v>
      </c>
      <c r="W24" s="23"/>
      <c r="X24" s="40"/>
      <c r="Y24" s="43">
        <f t="shared" si="36"/>
        <v>-43.101140634238575</v>
      </c>
      <c r="Z24" s="43">
        <f t="shared" si="37"/>
        <v>-42.843353142011566</v>
      </c>
      <c r="AA24" s="43">
        <f t="shared" si="17"/>
        <v>-12.909833333333337</v>
      </c>
      <c r="AB24" s="43">
        <f t="shared" si="23"/>
        <v>-12.847058333333335</v>
      </c>
      <c r="AC24" s="43">
        <f t="shared" si="38"/>
        <v>-12.697524867724869</v>
      </c>
      <c r="AD24" s="43">
        <f t="shared" si="27"/>
        <v>0.14953346560846548</v>
      </c>
      <c r="AE24" s="33">
        <f t="shared" si="39"/>
        <v>0.2123084656084675</v>
      </c>
      <c r="AF24" s="44"/>
      <c r="AG24" s="50">
        <f t="shared" si="40"/>
        <v>0.33214822231928531</v>
      </c>
      <c r="AH24" s="29">
        <f t="shared" si="41"/>
        <v>-1.1523000000000001</v>
      </c>
      <c r="AI24" s="54"/>
      <c r="AJ24" s="55"/>
      <c r="AK24" s="23"/>
      <c r="AM24" s="43">
        <f t="shared" si="30"/>
        <v>-25.571591202715886</v>
      </c>
      <c r="AN24" s="43">
        <f t="shared" si="31"/>
        <v>-24.798228726034864</v>
      </c>
      <c r="AO24" s="43">
        <f t="shared" si="16"/>
        <v>-12.866204545454549</v>
      </c>
      <c r="AP24" s="43">
        <f t="shared" si="24"/>
        <v>-12.797984427609428</v>
      </c>
      <c r="AQ24" s="43">
        <f t="shared" si="32"/>
        <v>-12.812328801976903</v>
      </c>
      <c r="AR24" s="33">
        <f t="shared" si="33"/>
        <v>5.3875743477645344E-2</v>
      </c>
      <c r="AS24" s="44"/>
      <c r="AT24" s="50">
        <f t="shared" si="34"/>
        <v>0.191421254523441</v>
      </c>
      <c r="AU24" s="29">
        <f t="shared" si="35"/>
        <v>-3.1335000000000002</v>
      </c>
      <c r="AV24" s="53"/>
      <c r="AW24" s="35"/>
      <c r="AX24" s="23"/>
    </row>
    <row r="25" spans="1:50" ht="15">
      <c r="A25" s="11">
        <v>-11.74</v>
      </c>
      <c r="B25" s="11">
        <f t="shared" si="1"/>
        <v>-38.26</v>
      </c>
      <c r="C25" s="11">
        <f t="shared" si="5"/>
        <v>1.9199999999999946</v>
      </c>
      <c r="D25" s="18"/>
      <c r="E25" s="12">
        <f t="shared" si="2"/>
        <v>-3.8259999999999995E-2</v>
      </c>
      <c r="F25" s="16">
        <v>-9.39</v>
      </c>
      <c r="G25" s="16">
        <v>-8.02</v>
      </c>
      <c r="I25" s="40"/>
      <c r="J25" s="43">
        <f t="shared" si="6"/>
        <v>-50.319190416594907</v>
      </c>
      <c r="K25" s="43">
        <f t="shared" si="7"/>
        <v>-50.233261252519235</v>
      </c>
      <c r="L25" s="43">
        <f t="shared" si="42"/>
        <v>-11.772365384615386</v>
      </c>
      <c r="M25" s="43"/>
      <c r="N25" s="43"/>
      <c r="O25" s="43"/>
      <c r="P25" s="33"/>
      <c r="Q25" s="44"/>
      <c r="R25" s="50">
        <f t="shared" si="0"/>
        <v>0.86288143889771196</v>
      </c>
      <c r="S25" s="29">
        <f t="shared" si="15"/>
        <v>0.55700000000000005</v>
      </c>
      <c r="T25" s="54">
        <v>1</v>
      </c>
      <c r="U25" s="55">
        <v>0.22</v>
      </c>
      <c r="V25" s="32">
        <f>CORREL(P28:P174,R27:R173)</f>
        <v>0.21917808652668891</v>
      </c>
      <c r="W25" s="23"/>
      <c r="X25" s="40"/>
      <c r="Y25" s="43">
        <f t="shared" si="36"/>
        <v>-42.585565649784556</v>
      </c>
      <c r="Z25" s="43">
        <f t="shared" si="37"/>
        <v>-42.327778157557546</v>
      </c>
      <c r="AA25" s="43">
        <f t="shared" si="17"/>
        <v>-13.065049999999999</v>
      </c>
      <c r="AB25" s="43">
        <f t="shared" si="23"/>
        <v>-12.883877777777778</v>
      </c>
      <c r="AC25" s="43">
        <f t="shared" si="38"/>
        <v>-12.736908664021165</v>
      </c>
      <c r="AD25" s="43">
        <f t="shared" si="27"/>
        <v>0.14696911375661337</v>
      </c>
      <c r="AE25" s="33">
        <f t="shared" si="39"/>
        <v>0.32814133597883455</v>
      </c>
      <c r="AF25" s="44"/>
      <c r="AG25" s="50">
        <f t="shared" si="40"/>
        <v>-0.35185445986610464</v>
      </c>
      <c r="AH25" s="29">
        <f t="shared" si="41"/>
        <v>-1.1523000000000001</v>
      </c>
      <c r="AI25" s="54"/>
      <c r="AJ25" s="55"/>
      <c r="AK25" s="23"/>
      <c r="AL25" s="2" t="s">
        <v>216</v>
      </c>
      <c r="AM25" s="43">
        <f t="shared" si="30"/>
        <v>-24.024866249353835</v>
      </c>
      <c r="AN25" s="43">
        <f t="shared" si="31"/>
        <v>-23.251503772672812</v>
      </c>
      <c r="AO25" s="43">
        <f>(AO24+AO26)/2</f>
        <v>-12.755657828282828</v>
      </c>
      <c r="AP25" s="43">
        <f t="shared" si="24"/>
        <v>-12.75565782828283</v>
      </c>
      <c r="AQ25" s="43">
        <f t="shared" si="32"/>
        <v>-12.803723657645344</v>
      </c>
      <c r="AR25" s="33">
        <f t="shared" si="33"/>
        <v>-4.80658293625158E-2</v>
      </c>
      <c r="AS25" s="44"/>
      <c r="AT25" s="50">
        <f t="shared" si="34"/>
        <v>-0.48426397626851114</v>
      </c>
      <c r="AU25" s="29">
        <f t="shared" si="35"/>
        <v>-3.1335000000000002</v>
      </c>
      <c r="AV25" s="53"/>
      <c r="AW25" s="35"/>
      <c r="AX25" s="23"/>
    </row>
    <row r="26" spans="1:50" ht="15">
      <c r="A26" s="11">
        <v>-9.81</v>
      </c>
      <c r="B26" s="11">
        <f t="shared" si="1"/>
        <v>-40.19</v>
      </c>
      <c r="C26" s="11">
        <f t="shared" si="5"/>
        <v>1.9299999999999997</v>
      </c>
      <c r="D26" s="18"/>
      <c r="E26" s="12">
        <f t="shared" si="2"/>
        <v>-4.0189999999999997E-2</v>
      </c>
      <c r="F26" s="16">
        <v>-9.8000000000000007</v>
      </c>
      <c r="G26" s="16">
        <v>-8.0399999999999991</v>
      </c>
      <c r="J26" s="43">
        <f t="shared" si="6"/>
        <v>-50.147332088443569</v>
      </c>
      <c r="K26" s="43">
        <f t="shared" si="7"/>
        <v>-50.061402924367897</v>
      </c>
      <c r="L26" s="43">
        <f t="shared" si="42"/>
        <v>-11.899519230769231</v>
      </c>
      <c r="M26" s="43"/>
      <c r="N26" s="43"/>
      <c r="O26" s="43"/>
      <c r="P26" s="33"/>
      <c r="Q26" s="44"/>
      <c r="R26" s="50">
        <f t="shared" si="0"/>
        <v>0.98587449881870115</v>
      </c>
      <c r="S26" s="29">
        <f t="shared" si="15"/>
        <v>0.55700000000000005</v>
      </c>
      <c r="T26" s="54">
        <v>2</v>
      </c>
      <c r="U26" s="55">
        <v>4.8000000000000001E-2</v>
      </c>
      <c r="V26" s="55">
        <f>CORREL(P28:P174,R26:R172)</f>
        <v>4.7850275753982659E-2</v>
      </c>
      <c r="W26" s="23"/>
      <c r="Y26" s="43">
        <f t="shared" si="36"/>
        <v>-42.069990665330536</v>
      </c>
      <c r="Z26" s="43">
        <f t="shared" si="37"/>
        <v>-41.812203173103526</v>
      </c>
      <c r="AA26" s="43">
        <f t="shared" si="17"/>
        <v>-12.676749999999998</v>
      </c>
      <c r="AB26" s="43">
        <f t="shared" si="23"/>
        <v>-12.884322222222222</v>
      </c>
      <c r="AC26" s="43">
        <f t="shared" si="38"/>
        <v>-12.799897200176368</v>
      </c>
      <c r="AD26" s="43">
        <f t="shared" si="27"/>
        <v>8.4425022045854448E-2</v>
      </c>
      <c r="AE26" s="33">
        <f t="shared" si="39"/>
        <v>-0.12314720017636915</v>
      </c>
      <c r="AF26" s="44"/>
      <c r="AG26" s="50">
        <f t="shared" si="40"/>
        <v>-0.87122052985340037</v>
      </c>
      <c r="AH26" s="29">
        <f t="shared" si="41"/>
        <v>-1.1523000000000001</v>
      </c>
      <c r="AI26" s="54"/>
      <c r="AJ26" s="55"/>
      <c r="AK26" s="23"/>
      <c r="AM26" s="43">
        <f t="shared" si="30"/>
        <v>-22.478141295991783</v>
      </c>
      <c r="AN26" s="43">
        <f t="shared" si="31"/>
        <v>-21.704778819310761</v>
      </c>
      <c r="AO26" s="43">
        <f t="shared" ref="AO26:AO40" si="43">AVERAGEIFS(del18O,KyrBP,"&gt;"&amp;AM26,KyrBP,"&lt;="&amp;AM27)</f>
        <v>-12.64511111111111</v>
      </c>
      <c r="AP26" s="43">
        <f t="shared" si="24"/>
        <v>-12.67769221056721</v>
      </c>
      <c r="AQ26" s="43">
        <f t="shared" si="32"/>
        <v>-12.840373597908188</v>
      </c>
      <c r="AR26" s="33">
        <f t="shared" si="33"/>
        <v>-0.19526248679707869</v>
      </c>
      <c r="AS26" s="44"/>
      <c r="AT26" s="50">
        <f t="shared" si="34"/>
        <v>-0.93335671056982783</v>
      </c>
      <c r="AU26" s="29">
        <f t="shared" si="35"/>
        <v>-3.1335000000000002</v>
      </c>
      <c r="AV26" s="53"/>
      <c r="AW26" s="35"/>
      <c r="AX26" s="23"/>
    </row>
    <row r="27" spans="1:50" ht="15">
      <c r="A27" s="11">
        <v>-7.89</v>
      </c>
      <c r="B27" s="11">
        <f t="shared" si="1"/>
        <v>-42.11</v>
      </c>
      <c r="C27" s="11">
        <f t="shared" si="5"/>
        <v>1.9200000000000017</v>
      </c>
      <c r="D27" s="18"/>
      <c r="E27" s="12">
        <f t="shared" si="2"/>
        <v>-4.2110000000000002E-2</v>
      </c>
      <c r="F27" s="16">
        <v>-9.32</v>
      </c>
      <c r="G27" s="16">
        <v>-8.0299999999999994</v>
      </c>
      <c r="J27" s="43">
        <f t="shared" si="6"/>
        <v>-49.975473760292232</v>
      </c>
      <c r="K27" s="43">
        <f t="shared" si="7"/>
        <v>-49.88954459621656</v>
      </c>
      <c r="L27" s="43">
        <f t="shared" si="42"/>
        <v>-12.621320000000003</v>
      </c>
      <c r="M27" s="43"/>
      <c r="N27" s="43"/>
      <c r="O27" s="43"/>
      <c r="P27" s="33"/>
      <c r="Q27" s="44"/>
      <c r="R27" s="50">
        <f t="shared" si="0"/>
        <v>0.64756592396781809</v>
      </c>
      <c r="S27" s="29">
        <f t="shared" si="15"/>
        <v>0.55700000000000005</v>
      </c>
      <c r="T27" s="54">
        <v>3</v>
      </c>
      <c r="U27" s="55">
        <v>-0.14399999999999999</v>
      </c>
      <c r="V27" s="55">
        <f>CORREL(P28:P174,R25:R171)</f>
        <v>-0.14434234346143518</v>
      </c>
      <c r="W27" s="23"/>
      <c r="Y27" s="43">
        <f t="shared" si="36"/>
        <v>-41.554415680876517</v>
      </c>
      <c r="Z27" s="43">
        <f t="shared" si="37"/>
        <v>-41.296628188649507</v>
      </c>
      <c r="AA27" s="43">
        <f t="shared" si="17"/>
        <v>-12.911166666666666</v>
      </c>
      <c r="AB27" s="43">
        <f t="shared" si="23"/>
        <v>-12.904853174603174</v>
      </c>
      <c r="AC27" s="43">
        <f t="shared" si="38"/>
        <v>-12.900629607583774</v>
      </c>
      <c r="AD27" s="43">
        <f t="shared" si="27"/>
        <v>4.2235670193999653E-3</v>
      </c>
      <c r="AE27" s="33">
        <f t="shared" si="39"/>
        <v>1.0537059082892597E-2</v>
      </c>
      <c r="AF27" s="44"/>
      <c r="AG27" s="50">
        <f t="shared" si="40"/>
        <v>-0.98293283138462639</v>
      </c>
      <c r="AH27" s="29">
        <f t="shared" si="41"/>
        <v>-1.1523000000000001</v>
      </c>
      <c r="AI27" s="54"/>
      <c r="AJ27" s="55"/>
      <c r="AK27" s="23"/>
      <c r="AM27" s="43">
        <f t="shared" si="30"/>
        <v>-20.931416342629731</v>
      </c>
      <c r="AN27" s="43">
        <f t="shared" si="31"/>
        <v>-20.158053865948709</v>
      </c>
      <c r="AO27" s="43">
        <f t="shared" si="43"/>
        <v>-12.632307692307695</v>
      </c>
      <c r="AP27" s="43">
        <f t="shared" si="24"/>
        <v>-12.650097934472933</v>
      </c>
      <c r="AQ27" s="43">
        <f t="shared" si="32"/>
        <v>-12.774075793230951</v>
      </c>
      <c r="AR27" s="33">
        <f t="shared" si="33"/>
        <v>-0.14176810092325631</v>
      </c>
      <c r="AS27" s="44"/>
      <c r="AT27" s="50">
        <f t="shared" si="34"/>
        <v>-0.94572146689113312</v>
      </c>
      <c r="AU27" s="29">
        <f t="shared" si="35"/>
        <v>-3.1335000000000002</v>
      </c>
      <c r="AV27" s="53"/>
      <c r="AW27" s="35"/>
      <c r="AX27" s="23"/>
    </row>
    <row r="28" spans="1:50" ht="15">
      <c r="A28" s="11">
        <v>-5.96</v>
      </c>
      <c r="B28" s="11">
        <f t="shared" si="1"/>
        <v>-44.04</v>
      </c>
      <c r="C28" s="11">
        <f t="shared" si="5"/>
        <v>1.9299999999999997</v>
      </c>
      <c r="D28" s="18"/>
      <c r="E28" s="12">
        <f t="shared" si="2"/>
        <v>-4.4039999999999996E-2</v>
      </c>
      <c r="F28" s="16">
        <v>-9.56</v>
      </c>
      <c r="G28" s="16">
        <v>-8.07</v>
      </c>
      <c r="J28" s="43">
        <f t="shared" si="6"/>
        <v>-49.803615432140894</v>
      </c>
      <c r="K28" s="58">
        <f t="shared" si="7"/>
        <v>-49.717686268065222</v>
      </c>
      <c r="L28" s="43">
        <f t="shared" si="42"/>
        <v>-12.61408695652174</v>
      </c>
      <c r="M28" s="43">
        <f t="shared" ref="M28:M73" si="44">AVERAGE(L27:L29)</f>
        <v>-12.383535652173913</v>
      </c>
      <c r="N28" s="43">
        <f t="shared" ref="N28:N29" si="45">AVERAGE(L24:L32)</f>
        <v>-12.020463878359964</v>
      </c>
      <c r="O28" s="43">
        <f>N28-M28</f>
        <v>0.36307177381394951</v>
      </c>
      <c r="P28" s="34">
        <f>N28-L28</f>
        <v>0.59362307816177662</v>
      </c>
      <c r="Q28" s="44"/>
      <c r="R28" s="50">
        <f t="shared" si="0"/>
        <v>6.2540563988518526E-3</v>
      </c>
      <c r="S28" s="29">
        <f t="shared" si="15"/>
        <v>0.55700000000000005</v>
      </c>
      <c r="T28" s="54">
        <v>4</v>
      </c>
      <c r="U28" s="55">
        <v>-0.26900000000000002</v>
      </c>
      <c r="V28" s="55">
        <f>CORREL(P28:P174,R24:R170)</f>
        <v>-0.26930163645673832</v>
      </c>
      <c r="W28" s="23"/>
      <c r="Y28" s="43">
        <f t="shared" si="36"/>
        <v>-41.038840696422497</v>
      </c>
      <c r="Z28" s="43">
        <f t="shared" si="37"/>
        <v>-40.781053204195487</v>
      </c>
      <c r="AA28" s="43">
        <f t="shared" si="17"/>
        <v>-13.126642857142855</v>
      </c>
      <c r="AB28" s="43">
        <f t="shared" si="23"/>
        <v>-12.926665674603173</v>
      </c>
      <c r="AC28" s="43">
        <f t="shared" si="38"/>
        <v>-12.971533708112876</v>
      </c>
      <c r="AD28" s="43">
        <f t="shared" si="27"/>
        <v>-4.4868033509702698E-2</v>
      </c>
      <c r="AE28" s="33">
        <f t="shared" si="39"/>
        <v>0.15510914902997897</v>
      </c>
      <c r="AF28" s="44"/>
      <c r="AG28" s="50">
        <f t="shared" si="40"/>
        <v>-0.63471993702939566</v>
      </c>
      <c r="AH28" s="29">
        <f t="shared" si="41"/>
        <v>-1.1523000000000001</v>
      </c>
      <c r="AI28" s="54"/>
      <c r="AJ28" s="55"/>
      <c r="AK28" s="23"/>
      <c r="AM28" s="43">
        <f t="shared" si="30"/>
        <v>-19.38469138926768</v>
      </c>
      <c r="AN28" s="43">
        <f t="shared" si="31"/>
        <v>-18.611328912586657</v>
      </c>
      <c r="AO28" s="43">
        <f t="shared" si="43"/>
        <v>-12.672874999999999</v>
      </c>
      <c r="AP28" s="43">
        <f t="shared" si="24"/>
        <v>-12.74884294871795</v>
      </c>
      <c r="AQ28" s="43">
        <f t="shared" si="32"/>
        <v>-12.692693372532737</v>
      </c>
      <c r="AR28" s="33">
        <f t="shared" si="33"/>
        <v>-1.9818372532737882E-2</v>
      </c>
      <c r="AS28" s="44"/>
      <c r="AT28" s="50">
        <f t="shared" si="34"/>
        <v>-0.51557263833073053</v>
      </c>
      <c r="AU28" s="29">
        <f t="shared" si="35"/>
        <v>-3.1335000000000002</v>
      </c>
      <c r="AV28" s="53"/>
      <c r="AW28" s="35"/>
      <c r="AX28" s="23"/>
    </row>
    <row r="29" spans="1:50" ht="15">
      <c r="A29" s="11">
        <v>-4.04</v>
      </c>
      <c r="B29" s="11">
        <f t="shared" si="1"/>
        <v>-45.96</v>
      </c>
      <c r="C29" s="11">
        <f t="shared" si="5"/>
        <v>1.9200000000000017</v>
      </c>
      <c r="D29" s="18"/>
      <c r="E29" s="12">
        <f t="shared" si="2"/>
        <v>-4.5960000000000001E-2</v>
      </c>
      <c r="F29" s="16">
        <v>-9.3699999999999992</v>
      </c>
      <c r="G29" s="16">
        <v>-7.97</v>
      </c>
      <c r="J29" s="43">
        <f t="shared" si="6"/>
        <v>-49.631757103989557</v>
      </c>
      <c r="K29" s="43">
        <f t="shared" si="7"/>
        <v>-49.545827939913885</v>
      </c>
      <c r="L29" s="43">
        <f t="shared" si="42"/>
        <v>-11.915199999999999</v>
      </c>
      <c r="M29" s="43">
        <f t="shared" si="44"/>
        <v>-12.104366485507247</v>
      </c>
      <c r="N29" s="43">
        <f t="shared" si="45"/>
        <v>-12.0916722116933</v>
      </c>
      <c r="O29" s="43">
        <f t="shared" ref="O29:O92" si="46">N29-M29</f>
        <v>1.2694273813947277E-2</v>
      </c>
      <c r="P29" s="34">
        <f t="shared" ref="P29" si="47">N29-L29</f>
        <v>-0.17647221169330152</v>
      </c>
      <c r="Q29" s="44"/>
      <c r="R29" s="50">
        <f t="shared" si="0"/>
        <v>-0.63798415366527517</v>
      </c>
      <c r="S29" s="29">
        <f t="shared" si="15"/>
        <v>0.55700000000000005</v>
      </c>
      <c r="T29" s="54"/>
      <c r="U29" s="55"/>
      <c r="V29" s="24" t="s">
        <v>257</v>
      </c>
      <c r="W29" s="23"/>
      <c r="Y29" s="43">
        <f t="shared" si="36"/>
        <v>-40.523265711968477</v>
      </c>
      <c r="Z29" s="43">
        <f t="shared" si="37"/>
        <v>-40.265478219741468</v>
      </c>
      <c r="AA29" s="43">
        <f t="shared" si="17"/>
        <v>-12.742187500000002</v>
      </c>
      <c r="AB29" s="43">
        <f t="shared" si="23"/>
        <v>-12.964258267195767</v>
      </c>
      <c r="AC29" s="43">
        <f t="shared" si="38"/>
        <v>-12.947368893298059</v>
      </c>
      <c r="AD29" s="43">
        <f t="shared" si="27"/>
        <v>1.6889373897708282E-2</v>
      </c>
      <c r="AE29" s="33">
        <f t="shared" si="39"/>
        <v>-0.20518139329805685</v>
      </c>
      <c r="AF29" s="44"/>
      <c r="AG29" s="50">
        <f t="shared" si="40"/>
        <v>1.0485469988241783E-2</v>
      </c>
      <c r="AH29" s="29">
        <f t="shared" si="41"/>
        <v>-1.1523000000000001</v>
      </c>
      <c r="AI29" s="54"/>
      <c r="AJ29" s="55"/>
      <c r="AK29" s="23"/>
      <c r="AM29" s="43">
        <f t="shared" si="30"/>
        <v>-17.837966435905628</v>
      </c>
      <c r="AN29" s="43">
        <f t="shared" si="31"/>
        <v>-17.064603959224605</v>
      </c>
      <c r="AO29" s="43">
        <f t="shared" si="43"/>
        <v>-12.941346153846153</v>
      </c>
      <c r="AP29" s="43">
        <f t="shared" ref="AP29:AP38" si="48">AVERAGE(AO28:AO30)</f>
        <v>-13.002912427626137</v>
      </c>
      <c r="AQ29" s="43">
        <f t="shared" si="32"/>
        <v>-12.460940583910318</v>
      </c>
      <c r="AR29" s="33">
        <f t="shared" si="33"/>
        <v>0.48040556993583472</v>
      </c>
      <c r="AS29" s="44"/>
      <c r="AT29" s="50">
        <f t="shared" si="34"/>
        <v>0.15581835765624091</v>
      </c>
      <c r="AU29" s="29">
        <f t="shared" si="35"/>
        <v>-3.1335000000000002</v>
      </c>
      <c r="AV29" s="53"/>
      <c r="AW29" s="35"/>
      <c r="AX29" s="23"/>
    </row>
    <row r="30" spans="1:50" ht="15">
      <c r="A30" s="11">
        <v>-2.11</v>
      </c>
      <c r="B30" s="11">
        <f t="shared" si="1"/>
        <v>-47.89</v>
      </c>
      <c r="C30" s="11">
        <f t="shared" si="5"/>
        <v>1.9299999999999997</v>
      </c>
      <c r="D30" s="18"/>
      <c r="E30" s="12">
        <f t="shared" si="2"/>
        <v>-4.7890000000000002E-2</v>
      </c>
      <c r="F30" s="16">
        <v>-9.1</v>
      </c>
      <c r="G30" s="16">
        <v>-7.96</v>
      </c>
      <c r="J30" s="43">
        <f t="shared" ref="J30:J93" si="49">J29+0.171858328151339</f>
        <v>-49.459898775838219</v>
      </c>
      <c r="K30" s="43">
        <f t="shared" ref="K30:K93" si="50">K29+0.171858328151339</f>
        <v>-49.373969611762547</v>
      </c>
      <c r="L30" s="43">
        <f t="shared" si="42"/>
        <v>-11.7838125</v>
      </c>
      <c r="M30" s="43">
        <f t="shared" si="44"/>
        <v>-11.824149999999998</v>
      </c>
      <c r="N30" s="43">
        <f t="shared" ref="N30:N93" si="51">AVERAGE(L26:L34)</f>
        <v>-12.205550805321892</v>
      </c>
      <c r="O30" s="43">
        <f t="shared" si="46"/>
        <v>-0.3814008053218938</v>
      </c>
      <c r="P30" s="34">
        <f t="shared" ref="P30:P93" si="52">N30-L30</f>
        <v>-0.42173830532189172</v>
      </c>
      <c r="Q30" s="44"/>
      <c r="R30" s="50">
        <f t="shared" si="0"/>
        <v>-0.98370248782533731</v>
      </c>
      <c r="S30" s="29">
        <f t="shared" si="15"/>
        <v>0.55700000000000005</v>
      </c>
      <c r="T30" s="54"/>
      <c r="U30" s="55"/>
      <c r="V30" s="35" t="s">
        <v>233</v>
      </c>
      <c r="W30" s="23"/>
      <c r="Y30" s="43">
        <f t="shared" si="36"/>
        <v>-40.007690727514458</v>
      </c>
      <c r="Z30" s="43">
        <f t="shared" si="37"/>
        <v>-39.749903235287448</v>
      </c>
      <c r="AA30" s="43">
        <f t="shared" si="17"/>
        <v>-13.023944444444446</v>
      </c>
      <c r="AB30" s="43">
        <f t="shared" si="23"/>
        <v>-12.949977314814817</v>
      </c>
      <c r="AC30" s="43">
        <f t="shared" si="38"/>
        <v>-12.892990321869487</v>
      </c>
      <c r="AD30" s="43">
        <f t="shared" si="27"/>
        <v>5.6986992945329717E-2</v>
      </c>
      <c r="AE30" s="33">
        <f t="shared" si="39"/>
        <v>0.13095412257495909</v>
      </c>
      <c r="AF30" s="44"/>
      <c r="AG30" s="50">
        <f t="shared" si="40"/>
        <v>0.6507846090653624</v>
      </c>
      <c r="AH30" s="29">
        <f t="shared" si="41"/>
        <v>-1.1523000000000001</v>
      </c>
      <c r="AI30" s="54"/>
      <c r="AJ30" s="55"/>
      <c r="AK30" s="23"/>
      <c r="AM30" s="43">
        <f t="shared" si="30"/>
        <v>-16.291241482543576</v>
      </c>
      <c r="AN30" s="43">
        <f t="shared" si="31"/>
        <v>-15.517879005862556</v>
      </c>
      <c r="AO30" s="43">
        <f t="shared" si="43"/>
        <v>-13.394516129032258</v>
      </c>
      <c r="AP30" s="43">
        <f t="shared" si="48"/>
        <v>-12.874145017610488</v>
      </c>
      <c r="AQ30" s="43">
        <f t="shared" si="32"/>
        <v>-12.123323780654978</v>
      </c>
      <c r="AR30" s="33">
        <f t="shared" si="33"/>
        <v>1.27119234837728</v>
      </c>
      <c r="AS30" s="44"/>
      <c r="AT30" s="50">
        <f t="shared" si="34"/>
        <v>0.75430021236770761</v>
      </c>
      <c r="AU30" s="29">
        <f t="shared" si="35"/>
        <v>-3.1335000000000002</v>
      </c>
      <c r="AV30" s="53"/>
      <c r="AW30" s="35"/>
      <c r="AX30" s="23"/>
    </row>
    <row r="31" spans="1:50" ht="15">
      <c r="A31" s="11">
        <v>-0.19</v>
      </c>
      <c r="B31" s="11">
        <f t="shared" si="1"/>
        <v>-49.81</v>
      </c>
      <c r="C31" s="11">
        <f t="shared" si="5"/>
        <v>1.9200000000000017</v>
      </c>
      <c r="D31" s="18"/>
      <c r="E31" s="12">
        <f t="shared" si="2"/>
        <v>-4.981E-2</v>
      </c>
      <c r="F31" s="16">
        <v>-9.2200000000000006</v>
      </c>
      <c r="G31" s="16">
        <v>-7.91</v>
      </c>
      <c r="J31" s="43">
        <f t="shared" si="49"/>
        <v>-49.288040447686882</v>
      </c>
      <c r="K31" s="43">
        <f t="shared" si="50"/>
        <v>-49.20211128361121</v>
      </c>
      <c r="L31" s="43">
        <f t="shared" si="42"/>
        <v>-11.7734375</v>
      </c>
      <c r="M31" s="43">
        <f t="shared" si="44"/>
        <v>-11.859061111111112</v>
      </c>
      <c r="N31" s="43">
        <f t="shared" si="51"/>
        <v>-12.315298668569756</v>
      </c>
      <c r="O31" s="43">
        <f t="shared" si="46"/>
        <v>-0.45623755745864436</v>
      </c>
      <c r="P31" s="34">
        <f t="shared" si="52"/>
        <v>-0.5418611685697563</v>
      </c>
      <c r="Q31" s="44"/>
      <c r="R31" s="50">
        <f t="shared" si="0"/>
        <v>-0.86913549529656364</v>
      </c>
      <c r="S31" s="29">
        <f t="shared" si="15"/>
        <v>0.55700000000000005</v>
      </c>
      <c r="T31" s="54"/>
      <c r="U31" s="55"/>
      <c r="V31" s="56" t="s">
        <v>223</v>
      </c>
      <c r="W31" s="23"/>
      <c r="Y31" s="43">
        <f t="shared" si="36"/>
        <v>-39.492115743060438</v>
      </c>
      <c r="Z31" s="43">
        <f t="shared" si="37"/>
        <v>-39.234328250833428</v>
      </c>
      <c r="AA31" s="43">
        <f t="shared" si="17"/>
        <v>-13.0838</v>
      </c>
      <c r="AB31" s="43">
        <f t="shared" ref="AB31:AB94" si="53">AVERAGE(AA30:AA32)</f>
        <v>-13.104057671957671</v>
      </c>
      <c r="AC31" s="43">
        <f t="shared" si="38"/>
        <v>-12.855876685505851</v>
      </c>
      <c r="AD31" s="43">
        <f t="shared" si="27"/>
        <v>0.24818098645181941</v>
      </c>
      <c r="AE31" s="33">
        <f t="shared" si="39"/>
        <v>0.2279233144941486</v>
      </c>
      <c r="AF31" s="44"/>
      <c r="AG31" s="50">
        <f t="shared" si="40"/>
        <v>0.98657439689550774</v>
      </c>
      <c r="AH31" s="29">
        <f t="shared" si="41"/>
        <v>-1.1523000000000001</v>
      </c>
      <c r="AI31" s="54"/>
      <c r="AJ31" s="55"/>
      <c r="AK31" s="23"/>
      <c r="AM31" s="43">
        <f t="shared" si="30"/>
        <v>-14.744516529181526</v>
      </c>
      <c r="AN31" s="43">
        <f t="shared" si="31"/>
        <v>-13.971154052500506</v>
      </c>
      <c r="AO31" s="43">
        <f t="shared" si="43"/>
        <v>-12.286572769953056</v>
      </c>
      <c r="AP31" s="43">
        <f t="shared" si="48"/>
        <v>-12.573579340597442</v>
      </c>
      <c r="AQ31" s="43">
        <f t="shared" si="32"/>
        <v>-11.686731068201423</v>
      </c>
      <c r="AR31" s="33">
        <f t="shared" si="33"/>
        <v>0.59984170175163243</v>
      </c>
      <c r="AS31" s="44"/>
      <c r="AT31" s="50">
        <f t="shared" si="34"/>
        <v>0.99983661459925133</v>
      </c>
      <c r="AU31" s="29">
        <f t="shared" si="35"/>
        <v>-3.1335000000000002</v>
      </c>
      <c r="AV31" s="53"/>
      <c r="AW31" s="35"/>
      <c r="AX31" s="23"/>
    </row>
    <row r="32" spans="1:50" ht="15">
      <c r="A32" s="11">
        <v>1.74</v>
      </c>
      <c r="B32" s="11">
        <f t="shared" si="1"/>
        <v>-51.74</v>
      </c>
      <c r="C32" s="11">
        <f t="shared" si="5"/>
        <v>1.9299999999999997</v>
      </c>
      <c r="D32" s="18"/>
      <c r="E32" s="12">
        <f t="shared" si="2"/>
        <v>-5.1740000000000001E-2</v>
      </c>
      <c r="F32" s="16">
        <v>-9.58</v>
      </c>
      <c r="G32" s="16">
        <v>-8.0399999999999991</v>
      </c>
      <c r="J32" s="43">
        <f t="shared" si="49"/>
        <v>-49.116182119535544</v>
      </c>
      <c r="K32" s="43">
        <f t="shared" si="50"/>
        <v>-49.030252955459872</v>
      </c>
      <c r="L32" s="43">
        <f t="shared" si="42"/>
        <v>-12.019933333333334</v>
      </c>
      <c r="M32" s="43">
        <f t="shared" si="44"/>
        <v>-12.07291527777778</v>
      </c>
      <c r="N32" s="43">
        <f t="shared" si="51"/>
        <v>-12.352329779680867</v>
      </c>
      <c r="O32" s="43">
        <f t="shared" si="46"/>
        <v>-0.27941450190308714</v>
      </c>
      <c r="P32" s="34">
        <f t="shared" si="52"/>
        <v>-0.3323964463475324</v>
      </c>
      <c r="Q32" s="44"/>
      <c r="R32" s="50">
        <f t="shared" si="0"/>
        <v>-0.34789034515344436</v>
      </c>
      <c r="S32" s="29">
        <f t="shared" si="15"/>
        <v>0.55700000000000005</v>
      </c>
      <c r="T32" s="54"/>
      <c r="U32" s="55"/>
      <c r="V32" s="35" t="s">
        <v>205</v>
      </c>
      <c r="W32" s="23"/>
      <c r="Y32" s="43">
        <f t="shared" si="36"/>
        <v>-38.976540758606419</v>
      </c>
      <c r="Z32" s="43">
        <f t="shared" si="37"/>
        <v>-38.718753266379409</v>
      </c>
      <c r="AA32" s="43">
        <f t="shared" si="17"/>
        <v>-13.20442857142857</v>
      </c>
      <c r="AB32" s="43">
        <f t="shared" si="53"/>
        <v>-12.993526190476189</v>
      </c>
      <c r="AC32" s="43">
        <f t="shared" si="38"/>
        <v>-12.834413722542889</v>
      </c>
      <c r="AD32" s="43">
        <f t="shared" si="27"/>
        <v>0.15911246793329958</v>
      </c>
      <c r="AE32" s="33">
        <f t="shared" si="39"/>
        <v>0.37001484888568115</v>
      </c>
      <c r="AF32" s="44"/>
      <c r="AG32" s="50">
        <f t="shared" si="40"/>
        <v>0.86073505986515486</v>
      </c>
      <c r="AH32" s="29">
        <f t="shared" si="41"/>
        <v>-1.1523000000000001</v>
      </c>
      <c r="AI32" s="54"/>
      <c r="AJ32" s="55"/>
      <c r="AK32" s="23"/>
      <c r="AM32" s="43">
        <f t="shared" si="30"/>
        <v>-13.197791575819476</v>
      </c>
      <c r="AN32" s="43">
        <f t="shared" si="31"/>
        <v>-12.424429099138456</v>
      </c>
      <c r="AO32" s="43">
        <f t="shared" si="43"/>
        <v>-12.039649122807013</v>
      </c>
      <c r="AP32" s="43">
        <f t="shared" si="48"/>
        <v>-11.702217113537607</v>
      </c>
      <c r="AQ32" s="43">
        <f t="shared" si="32"/>
        <v>-11.208053408412654</v>
      </c>
      <c r="AR32" s="33">
        <f t="shared" si="33"/>
        <v>0.83159571439435886</v>
      </c>
      <c r="AS32" s="44"/>
      <c r="AT32" s="50">
        <f t="shared" si="34"/>
        <v>0.77753835291358375</v>
      </c>
      <c r="AU32" s="29">
        <f t="shared" si="35"/>
        <v>-3.1335000000000002</v>
      </c>
      <c r="AV32" s="53"/>
      <c r="AW32" s="35"/>
      <c r="AX32" s="23"/>
    </row>
    <row r="33" spans="1:50" ht="15">
      <c r="A33" s="11">
        <v>3.66</v>
      </c>
      <c r="B33" s="11">
        <f t="shared" si="1"/>
        <v>-53.66</v>
      </c>
      <c r="C33" s="11">
        <f t="shared" si="5"/>
        <v>1.9199999999999946</v>
      </c>
      <c r="D33" s="18"/>
      <c r="E33" s="12">
        <f t="shared" si="2"/>
        <v>-5.3659999999999999E-2</v>
      </c>
      <c r="F33" s="16">
        <v>-9.3000000000000007</v>
      </c>
      <c r="G33" s="16">
        <v>-8.42</v>
      </c>
      <c r="J33" s="43">
        <f t="shared" si="49"/>
        <v>-48.944323791384207</v>
      </c>
      <c r="K33" s="43">
        <f t="shared" si="50"/>
        <v>-48.858394627308535</v>
      </c>
      <c r="L33" s="43">
        <f t="shared" si="42"/>
        <v>-12.425375000000003</v>
      </c>
      <c r="M33" s="43">
        <f t="shared" si="44"/>
        <v>-12.414193686868687</v>
      </c>
      <c r="N33" s="43">
        <f t="shared" si="51"/>
        <v>-12.368564562289562</v>
      </c>
      <c r="O33" s="43">
        <f t="shared" si="46"/>
        <v>4.5629124579125602E-2</v>
      </c>
      <c r="P33" s="34">
        <f t="shared" si="52"/>
        <v>5.6810437710440809E-2</v>
      </c>
      <c r="Q33" s="44"/>
      <c r="R33" s="50">
        <f t="shared" si="0"/>
        <v>0.33613656385749091</v>
      </c>
      <c r="S33" s="29">
        <f t="shared" si="15"/>
        <v>0.55700000000000005</v>
      </c>
      <c r="T33" s="54"/>
      <c r="U33" s="55"/>
      <c r="V33" s="55" t="s">
        <v>228</v>
      </c>
      <c r="W33" s="23"/>
      <c r="Y33" s="43">
        <f t="shared" si="36"/>
        <v>-38.460965774152399</v>
      </c>
      <c r="Z33" s="43">
        <f t="shared" si="37"/>
        <v>-38.203178281925389</v>
      </c>
      <c r="AA33" s="43">
        <f t="shared" si="17"/>
        <v>-12.692349999999999</v>
      </c>
      <c r="AB33" s="43">
        <f t="shared" si="53"/>
        <v>-12.824140476190474</v>
      </c>
      <c r="AC33" s="43">
        <f t="shared" si="38"/>
        <v>-12.809592293971461</v>
      </c>
      <c r="AD33" s="43">
        <f t="shared" si="27"/>
        <v>1.4548182219012773E-2</v>
      </c>
      <c r="AE33" s="33">
        <f t="shared" si="39"/>
        <v>-0.11724229397146146</v>
      </c>
      <c r="AF33" s="44"/>
      <c r="AG33" s="50">
        <f t="shared" si="40"/>
        <v>0.33214822231925206</v>
      </c>
      <c r="AH33" s="29">
        <f t="shared" si="41"/>
        <v>-1.1523000000000001</v>
      </c>
      <c r="AI33" s="54"/>
      <c r="AJ33" s="55"/>
      <c r="AK33" s="23"/>
      <c r="AM33" s="43">
        <f t="shared" si="30"/>
        <v>-11.651066622457426</v>
      </c>
      <c r="AN33" s="43">
        <f t="shared" si="31"/>
        <v>-10.877704145776406</v>
      </c>
      <c r="AO33" s="43">
        <f t="shared" si="43"/>
        <v>-10.780429447852756</v>
      </c>
      <c r="AP33" s="43">
        <f t="shared" si="48"/>
        <v>-10.84572838988151</v>
      </c>
      <c r="AQ33" s="43">
        <f t="shared" si="32"/>
        <v>-10.710903554611482</v>
      </c>
      <c r="AR33" s="33">
        <f t="shared" si="33"/>
        <v>6.9525893241273451E-2</v>
      </c>
      <c r="AS33" s="44"/>
      <c r="AT33" s="50">
        <f t="shared" si="34"/>
        <v>0.19142125452341333</v>
      </c>
      <c r="AU33" s="29">
        <f t="shared" si="35"/>
        <v>-3.1335000000000002</v>
      </c>
      <c r="AV33" s="53"/>
      <c r="AW33" s="35"/>
      <c r="AX33" s="23"/>
    </row>
    <row r="34" spans="1:50" ht="15">
      <c r="A34" s="11">
        <v>5.58</v>
      </c>
      <c r="B34" s="11">
        <f t="shared" si="1"/>
        <v>-55.58</v>
      </c>
      <c r="C34" s="11">
        <f t="shared" si="5"/>
        <v>1.9200000000000017</v>
      </c>
      <c r="D34" s="18"/>
      <c r="E34" s="12">
        <f t="shared" si="2"/>
        <v>-5.5579999999999997E-2</v>
      </c>
      <c r="F34" s="16">
        <v>-9.08</v>
      </c>
      <c r="G34" s="16">
        <v>-8.39</v>
      </c>
      <c r="J34" s="43">
        <f t="shared" si="49"/>
        <v>-48.772465463232869</v>
      </c>
      <c r="K34" s="43">
        <f t="shared" si="50"/>
        <v>-48.686536299157197</v>
      </c>
      <c r="L34" s="43">
        <f t="shared" si="42"/>
        <v>-12.797272727272729</v>
      </c>
      <c r="M34" s="43">
        <f t="shared" si="44"/>
        <v>-12.703299242424244</v>
      </c>
      <c r="N34" s="43">
        <f t="shared" si="51"/>
        <v>-12.479364562289563</v>
      </c>
      <c r="O34" s="43">
        <f t="shared" si="46"/>
        <v>0.22393468013468087</v>
      </c>
      <c r="P34" s="34">
        <f t="shared" si="52"/>
        <v>0.31790816498316588</v>
      </c>
      <c r="Q34" s="44"/>
      <c r="R34" s="50">
        <f t="shared" si="0"/>
        <v>0.86288143889768676</v>
      </c>
      <c r="S34" s="29">
        <f t="shared" si="15"/>
        <v>0.55700000000000005</v>
      </c>
      <c r="T34" s="54"/>
      <c r="U34" s="55"/>
      <c r="V34" s="26" t="s">
        <v>219</v>
      </c>
      <c r="W34" s="23"/>
      <c r="Y34" s="43">
        <f t="shared" si="36"/>
        <v>-37.945390789698379</v>
      </c>
      <c r="Z34" s="43">
        <f t="shared" si="37"/>
        <v>-37.68760329747137</v>
      </c>
      <c r="AA34" s="43">
        <f t="shared" si="17"/>
        <v>-12.575642857142856</v>
      </c>
      <c r="AB34" s="43">
        <f t="shared" si="53"/>
        <v>-12.53690670995671</v>
      </c>
      <c r="AC34" s="43">
        <f t="shared" si="38"/>
        <v>-12.786002016193684</v>
      </c>
      <c r="AD34" s="43">
        <f t="shared" si="27"/>
        <v>-0.24909530623697407</v>
      </c>
      <c r="AE34" s="33">
        <f t="shared" si="39"/>
        <v>-0.21035915905082803</v>
      </c>
      <c r="AF34" s="44"/>
      <c r="AG34" s="50">
        <f t="shared" si="40"/>
        <v>-0.35185445986613767</v>
      </c>
      <c r="AH34" s="29">
        <f t="shared" si="41"/>
        <v>-1.1523000000000001</v>
      </c>
      <c r="AI34" s="54"/>
      <c r="AJ34" s="55"/>
      <c r="AK34" s="23"/>
      <c r="AM34" s="43">
        <f t="shared" si="30"/>
        <v>-10.104341669095376</v>
      </c>
      <c r="AN34" s="43">
        <f t="shared" si="31"/>
        <v>-9.3309791924143557</v>
      </c>
      <c r="AO34" s="43">
        <f t="shared" si="43"/>
        <v>-9.7171065989847634</v>
      </c>
      <c r="AP34" s="43">
        <f t="shared" si="48"/>
        <v>-9.7377709152888823</v>
      </c>
      <c r="AQ34" s="43">
        <f t="shared" si="32"/>
        <v>-10.173651031553876</v>
      </c>
      <c r="AR34" s="33">
        <f t="shared" si="33"/>
        <v>-0.45654443256911215</v>
      </c>
      <c r="AS34" s="44"/>
      <c r="AT34" s="50">
        <f t="shared" si="34"/>
        <v>-0.48426397626853501</v>
      </c>
      <c r="AU34" s="29">
        <f t="shared" si="35"/>
        <v>-3.1335000000000002</v>
      </c>
      <c r="AV34" s="53"/>
      <c r="AW34" s="35"/>
      <c r="AX34" s="23"/>
    </row>
    <row r="35" spans="1:50" ht="15">
      <c r="A35" s="11">
        <v>7.51</v>
      </c>
      <c r="B35" s="11">
        <f t="shared" si="1"/>
        <v>-57.51</v>
      </c>
      <c r="C35" s="11">
        <f t="shared" si="5"/>
        <v>1.9299999999999997</v>
      </c>
      <c r="D35" s="18"/>
      <c r="E35" s="12">
        <f t="shared" si="2"/>
        <v>-5.7509999999999999E-2</v>
      </c>
      <c r="F35" s="16">
        <v>-9.1199999999999992</v>
      </c>
      <c r="G35" s="16">
        <v>-8.35</v>
      </c>
      <c r="J35" s="43">
        <f t="shared" si="49"/>
        <v>-48.600607135081532</v>
      </c>
      <c r="K35" s="43">
        <f t="shared" si="50"/>
        <v>-48.51467797100586</v>
      </c>
      <c r="L35" s="43">
        <f t="shared" si="42"/>
        <v>-12.88725</v>
      </c>
      <c r="M35" s="43">
        <f t="shared" si="44"/>
        <v>-12.879707575757578</v>
      </c>
      <c r="N35" s="43">
        <f t="shared" si="51"/>
        <v>-12.604274284511785</v>
      </c>
      <c r="O35" s="43">
        <f t="shared" si="46"/>
        <v>0.2754332912457933</v>
      </c>
      <c r="P35" s="34">
        <f t="shared" si="52"/>
        <v>0.28297571548821487</v>
      </c>
      <c r="Q35" s="44"/>
      <c r="R35" s="50">
        <f t="shared" si="0"/>
        <v>0.98587449881870959</v>
      </c>
      <c r="S35" s="29">
        <f t="shared" si="15"/>
        <v>0.55700000000000005</v>
      </c>
      <c r="T35" s="22"/>
      <c r="U35" s="27"/>
      <c r="V35" s="25" t="s">
        <v>227</v>
      </c>
      <c r="W35" s="23"/>
      <c r="Y35" s="43">
        <f t="shared" si="36"/>
        <v>-37.42981580524436</v>
      </c>
      <c r="Z35" s="43">
        <f t="shared" si="37"/>
        <v>-37.17202831301735</v>
      </c>
      <c r="AA35" s="43">
        <f t="shared" si="17"/>
        <v>-12.342727272727274</v>
      </c>
      <c r="AB35" s="43">
        <f t="shared" si="53"/>
        <v>-12.54545670995671</v>
      </c>
      <c r="AC35" s="43">
        <f t="shared" si="38"/>
        <v>-12.761992316017317</v>
      </c>
      <c r="AD35" s="43">
        <f t="shared" si="27"/>
        <v>-0.21653560606060651</v>
      </c>
      <c r="AE35" s="33">
        <f t="shared" si="39"/>
        <v>-0.41926504329004288</v>
      </c>
      <c r="AF35" s="44"/>
      <c r="AG35" s="50">
        <f t="shared" si="40"/>
        <v>-0.87122052985341414</v>
      </c>
      <c r="AH35" s="29">
        <f t="shared" si="41"/>
        <v>-1.1523000000000001</v>
      </c>
      <c r="AI35" s="54"/>
      <c r="AJ35" s="55"/>
      <c r="AK35" s="23"/>
      <c r="AM35" s="43">
        <f t="shared" si="30"/>
        <v>-8.5576167157333263</v>
      </c>
      <c r="AN35" s="43">
        <f t="shared" si="31"/>
        <v>-7.7842542390523057</v>
      </c>
      <c r="AO35" s="43">
        <f t="shared" si="43"/>
        <v>-8.7157766990291261</v>
      </c>
      <c r="AP35" s="43">
        <f t="shared" si="48"/>
        <v>-8.9190306840742153</v>
      </c>
      <c r="AQ35" s="43">
        <f t="shared" si="32"/>
        <v>-9.5874191638138164</v>
      </c>
      <c r="AR35" s="33">
        <f t="shared" si="33"/>
        <v>-0.87164246478469032</v>
      </c>
      <c r="AS35" s="44"/>
      <c r="AT35" s="50">
        <f t="shared" si="34"/>
        <v>-0.93335671056983627</v>
      </c>
      <c r="AU35" s="29">
        <f t="shared" si="35"/>
        <v>-3.1335000000000002</v>
      </c>
      <c r="AV35" s="53"/>
      <c r="AW35" s="35"/>
      <c r="AX35" s="23"/>
    </row>
    <row r="36" spans="1:50" ht="15">
      <c r="A36" s="11">
        <v>9.43</v>
      </c>
      <c r="B36" s="11">
        <f t="shared" si="1"/>
        <v>-59.43</v>
      </c>
      <c r="C36" s="11">
        <f t="shared" si="5"/>
        <v>1.9200000000000017</v>
      </c>
      <c r="D36" s="18"/>
      <c r="E36" s="12">
        <f t="shared" si="2"/>
        <v>-5.9429999999999997E-2</v>
      </c>
      <c r="F36" s="16">
        <v>-9.1999999999999993</v>
      </c>
      <c r="G36" s="16">
        <v>-8.23</v>
      </c>
      <c r="J36" s="43">
        <f t="shared" si="49"/>
        <v>-48.428748806930194</v>
      </c>
      <c r="K36" s="43">
        <f t="shared" si="50"/>
        <v>-48.342819642854522</v>
      </c>
      <c r="L36" s="43">
        <f t="shared" si="42"/>
        <v>-12.954600000000003</v>
      </c>
      <c r="M36" s="43">
        <f t="shared" si="44"/>
        <v>-12.867350000000002</v>
      </c>
      <c r="N36" s="43">
        <f t="shared" si="51"/>
        <v>-12.625203451178452</v>
      </c>
      <c r="O36" s="43">
        <f t="shared" si="46"/>
        <v>0.24214654882154996</v>
      </c>
      <c r="P36" s="34">
        <f t="shared" si="52"/>
        <v>0.32939654882155089</v>
      </c>
      <c r="Q36" s="44"/>
      <c r="R36" s="50">
        <f t="shared" si="0"/>
        <v>0.64756592396785617</v>
      </c>
      <c r="S36" s="29">
        <f t="shared" si="15"/>
        <v>0.55700000000000005</v>
      </c>
      <c r="T36" s="22"/>
      <c r="U36" s="27"/>
      <c r="W36" s="23"/>
      <c r="Y36" s="43">
        <f t="shared" si="36"/>
        <v>-36.91424082079034</v>
      </c>
      <c r="Z36" s="43">
        <f t="shared" si="37"/>
        <v>-36.65645332856333</v>
      </c>
      <c r="AA36" s="43">
        <f t="shared" si="17"/>
        <v>-12.718000000000002</v>
      </c>
      <c r="AB36" s="43">
        <f t="shared" si="53"/>
        <v>-12.654659090909092</v>
      </c>
      <c r="AC36" s="43">
        <f t="shared" si="38"/>
        <v>-12.753409599967933</v>
      </c>
      <c r="AD36" s="43">
        <f t="shared" si="27"/>
        <v>-9.8750509058840308E-2</v>
      </c>
      <c r="AE36" s="33">
        <f t="shared" si="39"/>
        <v>-3.5409599967930916E-2</v>
      </c>
      <c r="AF36" s="44"/>
      <c r="AG36" s="50">
        <f t="shared" si="40"/>
        <v>-0.98293283138462129</v>
      </c>
      <c r="AH36" s="29">
        <f t="shared" si="41"/>
        <v>-1.1523000000000001</v>
      </c>
      <c r="AI36" s="54"/>
      <c r="AJ36" s="55"/>
      <c r="AK36" s="23"/>
      <c r="AM36" s="43">
        <f t="shared" si="30"/>
        <v>-7.0108917623712763</v>
      </c>
      <c r="AN36" s="43">
        <f t="shared" si="31"/>
        <v>-6.2375292856902558</v>
      </c>
      <c r="AO36" s="43">
        <f t="shared" si="43"/>
        <v>-8.3242087542087546</v>
      </c>
      <c r="AP36" s="43">
        <f t="shared" si="48"/>
        <v>-8.4128372563424509</v>
      </c>
      <c r="AQ36" s="43">
        <f t="shared" si="32"/>
        <v>-9.1186610782634787</v>
      </c>
      <c r="AR36" s="33">
        <f t="shared" si="33"/>
        <v>-0.7944523240547241</v>
      </c>
      <c r="AS36" s="44"/>
      <c r="AT36" s="50">
        <f t="shared" si="34"/>
        <v>-0.9457214668911248</v>
      </c>
      <c r="AU36" s="29">
        <f t="shared" si="35"/>
        <v>-3.1335000000000002</v>
      </c>
      <c r="AV36" s="53"/>
      <c r="AW36" s="35"/>
      <c r="AX36" s="23"/>
    </row>
    <row r="37" spans="1:50" ht="15">
      <c r="A37" s="11">
        <v>11.36</v>
      </c>
      <c r="B37" s="11">
        <f t="shared" si="1"/>
        <v>-61.36</v>
      </c>
      <c r="C37" s="11">
        <f t="shared" si="5"/>
        <v>1.9299999999999997</v>
      </c>
      <c r="D37" s="18"/>
      <c r="E37" s="12">
        <f t="shared" si="2"/>
        <v>-6.1359999999999998E-2</v>
      </c>
      <c r="F37" s="16">
        <v>-8.98</v>
      </c>
      <c r="G37" s="16">
        <v>-8.15</v>
      </c>
      <c r="J37" s="43">
        <f t="shared" si="49"/>
        <v>-48.256890478778857</v>
      </c>
      <c r="K37" s="43">
        <f t="shared" si="50"/>
        <v>-48.170961314703185</v>
      </c>
      <c r="L37" s="43">
        <f t="shared" si="42"/>
        <v>-12.760200000000001</v>
      </c>
      <c r="M37" s="43">
        <f t="shared" si="44"/>
        <v>-12.875733333333335</v>
      </c>
      <c r="N37" s="43">
        <f t="shared" si="51"/>
        <v>-12.594366414141415</v>
      </c>
      <c r="O37" s="43">
        <f t="shared" si="46"/>
        <v>0.28136691919191925</v>
      </c>
      <c r="P37" s="34">
        <f t="shared" si="52"/>
        <v>0.16583358585858576</v>
      </c>
      <c r="Q37" s="44"/>
      <c r="R37" s="50">
        <f t="shared" si="0"/>
        <v>6.2540563989018343E-3</v>
      </c>
      <c r="S37" s="29">
        <f t="shared" si="15"/>
        <v>0.55700000000000005</v>
      </c>
      <c r="T37" s="53" t="s">
        <v>203</v>
      </c>
      <c r="U37" s="35" t="s">
        <v>218</v>
      </c>
      <c r="V37" s="35" t="s">
        <v>226</v>
      </c>
      <c r="W37" s="23"/>
      <c r="Y37" s="43">
        <f t="shared" si="36"/>
        <v>-36.39866583633632</v>
      </c>
      <c r="Z37" s="43">
        <f t="shared" si="37"/>
        <v>-36.140878344109311</v>
      </c>
      <c r="AA37" s="43">
        <f t="shared" si="17"/>
        <v>-12.90325</v>
      </c>
      <c r="AB37" s="43">
        <f t="shared" si="53"/>
        <v>-12.717041666666669</v>
      </c>
      <c r="AC37" s="43">
        <f t="shared" si="38"/>
        <v>-12.699980036475871</v>
      </c>
      <c r="AD37" s="43">
        <f t="shared" si="27"/>
        <v>1.7061630190797317E-2</v>
      </c>
      <c r="AE37" s="33">
        <f t="shared" si="39"/>
        <v>0.20326996352412863</v>
      </c>
      <c r="AF37" s="44"/>
      <c r="AG37" s="50">
        <f t="shared" si="40"/>
        <v>-0.63471993702936291</v>
      </c>
      <c r="AH37" s="29">
        <f t="shared" si="41"/>
        <v>-1.1523000000000001</v>
      </c>
      <c r="AI37" s="54"/>
      <c r="AJ37" s="55"/>
      <c r="AK37" s="23"/>
      <c r="AM37" s="43">
        <f t="shared" si="30"/>
        <v>-5.4641668090092264</v>
      </c>
      <c r="AN37" s="43">
        <f t="shared" si="31"/>
        <v>-4.6908043323282058</v>
      </c>
      <c r="AO37" s="43">
        <f t="shared" si="43"/>
        <v>-8.1985263157894686</v>
      </c>
      <c r="AP37" s="43">
        <f t="shared" si="48"/>
        <v>-8.2096028387753019</v>
      </c>
      <c r="AQ37" s="43">
        <f t="shared" si="32"/>
        <v>-8.7535375726955351</v>
      </c>
      <c r="AR37" s="33">
        <f t="shared" si="33"/>
        <v>-0.55501125690606656</v>
      </c>
      <c r="AS37" s="44"/>
      <c r="AT37" s="50">
        <f t="shared" si="34"/>
        <v>-0.5155726383307101</v>
      </c>
      <c r="AU37" s="29">
        <f t="shared" si="35"/>
        <v>-3.1335000000000002</v>
      </c>
      <c r="AV37" s="53"/>
      <c r="AW37" s="35"/>
      <c r="AX37" s="23"/>
    </row>
    <row r="38" spans="1:50" ht="15">
      <c r="A38" s="11">
        <v>13.28</v>
      </c>
      <c r="B38" s="11">
        <f t="shared" si="1"/>
        <v>-63.28</v>
      </c>
      <c r="C38" s="11">
        <f t="shared" si="5"/>
        <v>1.9200000000000017</v>
      </c>
      <c r="D38" s="18"/>
      <c r="E38" s="12">
        <f t="shared" si="2"/>
        <v>-6.3280000000000003E-2</v>
      </c>
      <c r="F38" s="16">
        <v>-9.2799999999999994</v>
      </c>
      <c r="G38" s="16">
        <v>-7.87</v>
      </c>
      <c r="J38" s="43">
        <f t="shared" si="49"/>
        <v>-48.085032150627519</v>
      </c>
      <c r="K38" s="43">
        <f t="shared" si="50"/>
        <v>-47.999102986551847</v>
      </c>
      <c r="L38" s="43">
        <f t="shared" si="42"/>
        <v>-12.912400000000002</v>
      </c>
      <c r="M38" s="43">
        <f t="shared" si="44"/>
        <v>-12.860200000000001</v>
      </c>
      <c r="N38" s="43">
        <f t="shared" si="51"/>
        <v>-12.519213636363638</v>
      </c>
      <c r="O38" s="43">
        <f t="shared" si="46"/>
        <v>0.34098636363636281</v>
      </c>
      <c r="P38" s="34">
        <f t="shared" si="52"/>
        <v>0.39318636363636372</v>
      </c>
      <c r="Q38" s="44"/>
      <c r="R38" s="50">
        <f t="shared" si="0"/>
        <v>-0.63798415366523675</v>
      </c>
      <c r="S38" s="29">
        <f t="shared" si="15"/>
        <v>0.55700000000000005</v>
      </c>
      <c r="T38" s="54">
        <v>-4</v>
      </c>
      <c r="U38" s="55">
        <v>-3.5999999999999997E-2</v>
      </c>
      <c r="V38" s="55">
        <f>CORREL(P194:P313,R198:R317)</f>
        <v>3.6688832917041253E-2</v>
      </c>
      <c r="W38" s="23"/>
      <c r="Y38" s="43">
        <f t="shared" si="36"/>
        <v>-35.883090851882301</v>
      </c>
      <c r="Z38" s="43">
        <f t="shared" si="37"/>
        <v>-35.625303359655291</v>
      </c>
      <c r="AA38" s="43">
        <f t="shared" si="17"/>
        <v>-12.529875000000001</v>
      </c>
      <c r="AB38" s="43">
        <f t="shared" si="53"/>
        <v>-12.746994047619047</v>
      </c>
      <c r="AC38" s="43">
        <f t="shared" si="38"/>
        <v>-12.709031425364758</v>
      </c>
      <c r="AD38" s="43">
        <f t="shared" si="27"/>
        <v>3.7962622254289258E-2</v>
      </c>
      <c r="AE38" s="33">
        <f t="shared" si="39"/>
        <v>-0.17915642536475751</v>
      </c>
      <c r="AF38" s="44"/>
      <c r="AG38" s="50">
        <f t="shared" si="40"/>
        <v>1.0485469988277062E-2</v>
      </c>
      <c r="AH38" s="29">
        <f t="shared" si="41"/>
        <v>-1.1523000000000001</v>
      </c>
      <c r="AI38" s="54"/>
      <c r="AJ38" s="55"/>
      <c r="AK38" s="23"/>
      <c r="AM38" s="43">
        <f t="shared" si="30"/>
        <v>-3.9174418556471764</v>
      </c>
      <c r="AN38" s="58">
        <f t="shared" si="31"/>
        <v>-3.1440793789661559</v>
      </c>
      <c r="AO38" s="43">
        <f t="shared" si="43"/>
        <v>-8.1060734463276845</v>
      </c>
      <c r="AP38" s="43">
        <f t="shared" si="48"/>
        <v>-8.141009693829627</v>
      </c>
      <c r="AQ38" s="43">
        <f t="shared" ref="AQ38" si="54">AVERAGE(AO34:AO42)</f>
        <v>-8.4639815905302171</v>
      </c>
      <c r="AR38" s="33">
        <f t="shared" ref="AR38" si="55">AQ38-AO38</f>
        <v>-0.3579081442025327</v>
      </c>
      <c r="AS38" s="44"/>
      <c r="AT38" s="50">
        <f t="shared" si="34"/>
        <v>0.15581835765626437</v>
      </c>
      <c r="AU38" s="29">
        <f t="shared" si="35"/>
        <v>-3.1335000000000002</v>
      </c>
      <c r="AV38" s="53"/>
      <c r="AW38" s="35"/>
      <c r="AX38" s="23"/>
    </row>
    <row r="39" spans="1:50" ht="15">
      <c r="A39" s="11">
        <v>15.21</v>
      </c>
      <c r="B39" s="11">
        <f t="shared" si="1"/>
        <v>-65.210000000000008</v>
      </c>
      <c r="C39" s="11">
        <f t="shared" si="5"/>
        <v>1.9300000000000068</v>
      </c>
      <c r="D39" s="18"/>
      <c r="E39" s="12">
        <f t="shared" si="2"/>
        <v>-6.5210000000000004E-2</v>
      </c>
      <c r="F39" s="16">
        <v>-9.74</v>
      </c>
      <c r="G39" s="16">
        <v>-8.0399999999999991</v>
      </c>
      <c r="J39" s="43">
        <f t="shared" si="49"/>
        <v>-47.913173822476182</v>
      </c>
      <c r="K39" s="43">
        <f t="shared" si="50"/>
        <v>-47.82724465840051</v>
      </c>
      <c r="L39" s="43">
        <f t="shared" si="42"/>
        <v>-12.907999999999998</v>
      </c>
      <c r="M39" s="43">
        <f t="shared" si="44"/>
        <v>-12.594066666666668</v>
      </c>
      <c r="N39" s="43">
        <f t="shared" si="51"/>
        <v>-12.429827777777779</v>
      </c>
      <c r="O39" s="43">
        <f t="shared" si="46"/>
        <v>0.16423888888888882</v>
      </c>
      <c r="P39" s="34">
        <f t="shared" si="52"/>
        <v>0.47817222222221822</v>
      </c>
      <c r="Q39" s="44"/>
      <c r="R39" s="50">
        <f t="shared" si="0"/>
        <v>-0.98370248782532332</v>
      </c>
      <c r="S39" s="29">
        <f t="shared" ref="S39:S93" si="56">S38</f>
        <v>0.55700000000000005</v>
      </c>
      <c r="T39" s="54">
        <v>-3</v>
      </c>
      <c r="U39" s="55">
        <v>-1.9E-2</v>
      </c>
      <c r="V39" s="55">
        <f>CORREL(P194:P313,R197:R316)</f>
        <v>2.0072684839149403E-2</v>
      </c>
      <c r="W39" s="23"/>
      <c r="Y39" s="43">
        <f t="shared" si="36"/>
        <v>-35.367515867428281</v>
      </c>
      <c r="Z39" s="43">
        <f t="shared" si="37"/>
        <v>-35.109728375201271</v>
      </c>
      <c r="AA39" s="43">
        <f t="shared" si="17"/>
        <v>-12.807857142857143</v>
      </c>
      <c r="AB39" s="43">
        <f t="shared" si="53"/>
        <v>-12.781429232804234</v>
      </c>
      <c r="AC39" s="43">
        <f t="shared" si="38"/>
        <v>-12.769595799262468</v>
      </c>
      <c r="AD39" s="43">
        <f t="shared" si="27"/>
        <v>1.1833433541765359E-2</v>
      </c>
      <c r="AE39" s="33">
        <f t="shared" si="39"/>
        <v>3.8261343594674813E-2</v>
      </c>
      <c r="AF39" s="44"/>
      <c r="AG39" s="50">
        <f t="shared" si="40"/>
        <v>0.65078460906538926</v>
      </c>
      <c r="AH39" s="29">
        <f t="shared" si="41"/>
        <v>-1.1523000000000001</v>
      </c>
      <c r="AI39" s="54"/>
      <c r="AJ39" s="55"/>
      <c r="AK39" s="23"/>
      <c r="AM39" s="43">
        <f t="shared" si="30"/>
        <v>-2.3707169022851264</v>
      </c>
      <c r="AN39" s="43">
        <f t="shared" si="31"/>
        <v>-1.5973544256041059</v>
      </c>
      <c r="AO39" s="43">
        <f t="shared" si="43"/>
        <v>-8.1184293193717281</v>
      </c>
      <c r="AP39" s="43"/>
      <c r="AQ39" s="43"/>
      <c r="AR39" s="33"/>
      <c r="AS39" s="44"/>
      <c r="AT39" s="50">
        <f t="shared" si="34"/>
        <v>0.75430021236772293</v>
      </c>
      <c r="AU39" s="29">
        <f t="shared" si="35"/>
        <v>-3.1335000000000002</v>
      </c>
      <c r="AV39" s="53"/>
      <c r="AW39" s="35"/>
      <c r="AX39" s="23"/>
    </row>
    <row r="40" spans="1:50" ht="15">
      <c r="A40" s="11">
        <v>17.13</v>
      </c>
      <c r="B40" s="11">
        <f t="shared" si="1"/>
        <v>-67.13</v>
      </c>
      <c r="C40" s="11">
        <f t="shared" si="5"/>
        <v>1.9199999999999875</v>
      </c>
      <c r="D40" s="18"/>
      <c r="E40" s="12">
        <f t="shared" si="2"/>
        <v>-6.7129999999999995E-2</v>
      </c>
      <c r="F40" s="16">
        <v>-9.9700000000000006</v>
      </c>
      <c r="G40" s="16">
        <v>-8.18</v>
      </c>
      <c r="J40" s="43">
        <f t="shared" si="49"/>
        <v>-47.741315494324844</v>
      </c>
      <c r="K40" s="43">
        <f t="shared" si="50"/>
        <v>-47.655386330249172</v>
      </c>
      <c r="L40" s="43">
        <f t="shared" si="42"/>
        <v>-11.9618</v>
      </c>
      <c r="M40" s="43">
        <f t="shared" si="44"/>
        <v>-12.204066666666668</v>
      </c>
      <c r="N40" s="43">
        <f t="shared" si="51"/>
        <v>-12.332744444444444</v>
      </c>
      <c r="O40" s="43">
        <f t="shared" si="46"/>
        <v>-0.12867777777777611</v>
      </c>
      <c r="P40" s="34">
        <f t="shared" si="52"/>
        <v>-0.37094444444444363</v>
      </c>
      <c r="Q40" s="44"/>
      <c r="R40" s="50">
        <f t="shared" si="0"/>
        <v>-0.8691354952965743</v>
      </c>
      <c r="S40" s="29">
        <f t="shared" si="56"/>
        <v>0.55700000000000005</v>
      </c>
      <c r="T40" s="54">
        <v>-2</v>
      </c>
      <c r="U40" s="55">
        <v>7.0000000000000001E-3</v>
      </c>
      <c r="V40" s="55">
        <f>CORREL(P194:P313,R196:R315)</f>
        <v>-5.7349394561177717E-3</v>
      </c>
      <c r="W40" s="23"/>
      <c r="Y40" s="43">
        <f t="shared" si="36"/>
        <v>-34.851940882974262</v>
      </c>
      <c r="Z40" s="43">
        <f t="shared" si="37"/>
        <v>-34.594153390747252</v>
      </c>
      <c r="AA40" s="43">
        <f t="shared" si="17"/>
        <v>-13.006555555555556</v>
      </c>
      <c r="AB40" s="43">
        <f t="shared" si="53"/>
        <v>-12.845991732804231</v>
      </c>
      <c r="AC40" s="43">
        <f t="shared" si="38"/>
        <v>-12.781621828788497</v>
      </c>
      <c r="AD40" s="43">
        <f t="shared" si="27"/>
        <v>6.4369904015734392E-2</v>
      </c>
      <c r="AE40" s="33">
        <f t="shared" si="39"/>
        <v>0.22493372676705903</v>
      </c>
      <c r="AF40" s="44"/>
      <c r="AG40" s="50">
        <f t="shared" si="40"/>
        <v>0.98657439689551352</v>
      </c>
      <c r="AH40" s="29">
        <f t="shared" si="41"/>
        <v>-1.1523000000000001</v>
      </c>
      <c r="AI40" s="54"/>
      <c r="AJ40" s="55"/>
      <c r="AK40" s="23"/>
      <c r="AM40" s="43">
        <f t="shared" si="30"/>
        <v>-0.82399194892307648</v>
      </c>
      <c r="AN40" s="43">
        <f t="shared" si="31"/>
        <v>-5.062947224205594E-2</v>
      </c>
      <c r="AO40" s="43">
        <f t="shared" si="43"/>
        <v>-8.0677499999999984</v>
      </c>
      <c r="AP40" s="43"/>
      <c r="AQ40" s="43"/>
      <c r="AR40" s="33"/>
      <c r="AS40" s="44"/>
      <c r="AT40" s="50">
        <f t="shared" si="34"/>
        <v>0.99983661459925166</v>
      </c>
      <c r="AU40" s="29">
        <f t="shared" si="35"/>
        <v>-3.1335000000000002</v>
      </c>
      <c r="AV40" s="53"/>
      <c r="AW40" s="35"/>
      <c r="AX40" s="23"/>
    </row>
    <row r="41" spans="1:50" ht="15">
      <c r="A41" s="11">
        <v>19.059999999999999</v>
      </c>
      <c r="B41" s="11">
        <f t="shared" si="1"/>
        <v>-69.06</v>
      </c>
      <c r="C41" s="11">
        <f t="shared" si="5"/>
        <v>1.9300000000000068</v>
      </c>
      <c r="D41" s="18"/>
      <c r="E41" s="12">
        <f t="shared" si="2"/>
        <v>-6.9059999999999996E-2</v>
      </c>
      <c r="F41" s="16">
        <v>-9.2799999999999994</v>
      </c>
      <c r="G41" s="16">
        <v>-8.18</v>
      </c>
      <c r="J41" s="43">
        <f t="shared" si="49"/>
        <v>-47.569457166173507</v>
      </c>
      <c r="K41" s="43">
        <f t="shared" si="50"/>
        <v>-47.483528002097835</v>
      </c>
      <c r="L41" s="43">
        <f t="shared" si="42"/>
        <v>-11.7424</v>
      </c>
      <c r="M41" s="43">
        <f t="shared" si="44"/>
        <v>-11.817733333333331</v>
      </c>
      <c r="N41" s="43">
        <f t="shared" si="51"/>
        <v>-12.209966666666666</v>
      </c>
      <c r="O41" s="43">
        <f t="shared" si="46"/>
        <v>-0.39223333333333521</v>
      </c>
      <c r="P41" s="34">
        <f t="shared" si="52"/>
        <v>-0.46756666666666646</v>
      </c>
      <c r="Q41" s="44"/>
      <c r="R41" s="50">
        <f t="shared" si="0"/>
        <v>-0.34789034515349126</v>
      </c>
      <c r="S41" s="29">
        <f t="shared" si="56"/>
        <v>0.55700000000000005</v>
      </c>
      <c r="T41" s="54">
        <v>-1</v>
      </c>
      <c r="U41" s="55">
        <v>0.03</v>
      </c>
      <c r="V41" s="32">
        <f>CORREL(P194:P313,R195:R314)</f>
        <v>-2.8810362200135303E-2</v>
      </c>
      <c r="W41" s="23"/>
      <c r="Y41" s="43">
        <f t="shared" si="36"/>
        <v>-34.336365898520242</v>
      </c>
      <c r="Z41" s="43">
        <f t="shared" si="37"/>
        <v>-34.078578406293232</v>
      </c>
      <c r="AA41" s="43">
        <f t="shared" ref="AA41:AA60" si="57">AVERAGEIFS(del18O,KyrBP,"&gt;"&amp;Y41,KyrBP,"&lt;="&amp;Y42)</f>
        <v>-12.723562499999998</v>
      </c>
      <c r="AB41" s="43">
        <f t="shared" si="53"/>
        <v>-12.834643518518519</v>
      </c>
      <c r="AC41" s="43">
        <f t="shared" si="38"/>
        <v>-12.79161488434405</v>
      </c>
      <c r="AD41" s="43">
        <f t="shared" si="27"/>
        <v>4.3028634174469005E-2</v>
      </c>
      <c r="AE41" s="33">
        <f t="shared" si="39"/>
        <v>-6.8052384344051475E-2</v>
      </c>
      <c r="AF41" s="44"/>
      <c r="AG41" s="50">
        <f t="shared" si="40"/>
        <v>0.86073505986513688</v>
      </c>
      <c r="AH41" s="29">
        <f t="shared" si="41"/>
        <v>-1.1523000000000001</v>
      </c>
      <c r="AI41" s="54"/>
      <c r="AJ41" s="55"/>
      <c r="AK41" s="23"/>
      <c r="AM41" s="43">
        <f t="shared" si="30"/>
        <v>0.72273300443897348</v>
      </c>
      <c r="AN41" s="43">
        <f t="shared" si="31"/>
        <v>1.496095481119994</v>
      </c>
      <c r="AO41" s="43"/>
      <c r="AP41" s="43"/>
      <c r="AQ41" s="43"/>
      <c r="AR41" s="33"/>
      <c r="AS41" s="44"/>
      <c r="AT41" s="50">
        <f t="shared" si="34"/>
        <v>0.77753835291357021</v>
      </c>
      <c r="AU41" s="29">
        <f t="shared" si="35"/>
        <v>-3.1335000000000002</v>
      </c>
      <c r="AV41" s="53"/>
      <c r="AW41" s="35"/>
      <c r="AX41" s="23"/>
    </row>
    <row r="42" spans="1:50" ht="15">
      <c r="A42" s="11">
        <v>20.98</v>
      </c>
      <c r="B42" s="11">
        <f t="shared" si="1"/>
        <v>-70.98</v>
      </c>
      <c r="C42" s="11">
        <f t="shared" si="5"/>
        <v>1.9200000000000017</v>
      </c>
      <c r="D42" s="18"/>
      <c r="E42" s="12">
        <f t="shared" si="2"/>
        <v>-7.0980000000000001E-2</v>
      </c>
      <c r="F42" s="16">
        <v>-8.84</v>
      </c>
      <c r="G42" s="16">
        <v>-8.19</v>
      </c>
      <c r="J42" s="43">
        <f t="shared" si="49"/>
        <v>-47.397598838022169</v>
      </c>
      <c r="K42" s="43">
        <f t="shared" si="50"/>
        <v>-47.311669673946497</v>
      </c>
      <c r="L42" s="43">
        <f t="shared" si="42"/>
        <v>-11.748999999999999</v>
      </c>
      <c r="M42" s="43">
        <f t="shared" si="44"/>
        <v>-11.828066666666667</v>
      </c>
      <c r="N42" s="43">
        <f t="shared" si="51"/>
        <v>-12.089277777777776</v>
      </c>
      <c r="O42" s="43">
        <f t="shared" si="46"/>
        <v>-0.26121111111110906</v>
      </c>
      <c r="P42" s="34">
        <f t="shared" si="52"/>
        <v>-0.34027777777777679</v>
      </c>
      <c r="Q42" s="44"/>
      <c r="R42" s="50">
        <f t="shared" si="0"/>
        <v>0.33613656385741708</v>
      </c>
      <c r="S42" s="29">
        <f t="shared" si="56"/>
        <v>0.55700000000000005</v>
      </c>
      <c r="T42" s="57">
        <v>0</v>
      </c>
      <c r="U42" s="32">
        <v>3.9E-2</v>
      </c>
      <c r="V42" s="32">
        <f>CORREL(P194:P313,R194:R313)</f>
        <v>-3.8653975248406997E-2</v>
      </c>
      <c r="W42" s="23"/>
      <c r="Y42" s="43">
        <f t="shared" si="36"/>
        <v>-33.820790914066222</v>
      </c>
      <c r="Z42" s="43">
        <f t="shared" si="37"/>
        <v>-33.563003421839213</v>
      </c>
      <c r="AA42" s="43">
        <f t="shared" si="57"/>
        <v>-12.773812499999998</v>
      </c>
      <c r="AB42" s="43">
        <f t="shared" si="53"/>
        <v>-12.872699074074072</v>
      </c>
      <c r="AC42" s="43">
        <f t="shared" si="38"/>
        <v>-12.789613250357123</v>
      </c>
      <c r="AD42" s="43">
        <f t="shared" si="27"/>
        <v>8.3085823716949392E-2</v>
      </c>
      <c r="AE42" s="33">
        <f t="shared" si="39"/>
        <v>-1.5800750357124471E-2</v>
      </c>
      <c r="AF42" s="44"/>
      <c r="AG42" s="50">
        <f t="shared" si="40"/>
        <v>0.33214822231921876</v>
      </c>
      <c r="AH42" s="29">
        <f t="shared" si="41"/>
        <v>-1.1523000000000001</v>
      </c>
      <c r="AI42" s="54"/>
      <c r="AJ42" s="55"/>
      <c r="AK42" s="23"/>
      <c r="AM42" s="43">
        <f t="shared" si="30"/>
        <v>2.2694579578010234</v>
      </c>
      <c r="AN42" s="43">
        <f t="shared" si="31"/>
        <v>3.042820434482044</v>
      </c>
      <c r="AO42" s="43"/>
      <c r="AP42" s="43"/>
      <c r="AQ42" s="43"/>
      <c r="AR42" s="33"/>
      <c r="AS42" s="44"/>
      <c r="AT42" s="50">
        <f t="shared" si="34"/>
        <v>0.19142125452339223</v>
      </c>
      <c r="AU42" s="29">
        <f t="shared" si="35"/>
        <v>-3.1335000000000002</v>
      </c>
      <c r="AV42" s="53"/>
      <c r="AW42" s="35"/>
      <c r="AX42" s="23"/>
    </row>
    <row r="43" spans="1:50" ht="15">
      <c r="A43" s="11">
        <v>22.91</v>
      </c>
      <c r="B43" s="11">
        <f t="shared" si="1"/>
        <v>-72.91</v>
      </c>
      <c r="C43" s="11">
        <f t="shared" si="5"/>
        <v>1.9299999999999926</v>
      </c>
      <c r="D43" s="18"/>
      <c r="E43" s="12">
        <f t="shared" si="2"/>
        <v>-7.2910000000000003E-2</v>
      </c>
      <c r="F43" s="16">
        <v>-9</v>
      </c>
      <c r="G43" s="16">
        <v>-8.31</v>
      </c>
      <c r="J43" s="43">
        <f t="shared" si="49"/>
        <v>-47.225740509870832</v>
      </c>
      <c r="K43" s="43">
        <f t="shared" si="50"/>
        <v>-47.13981134579516</v>
      </c>
      <c r="L43" s="43">
        <f t="shared" si="42"/>
        <v>-11.992800000000001</v>
      </c>
      <c r="M43" s="43">
        <f t="shared" si="44"/>
        <v>-11.918433333333333</v>
      </c>
      <c r="N43" s="43">
        <f t="shared" si="51"/>
        <v>-11.947811111111111</v>
      </c>
      <c r="O43" s="43">
        <f t="shared" si="46"/>
        <v>-2.9377777777778391E-2</v>
      </c>
      <c r="P43" s="34">
        <f t="shared" si="52"/>
        <v>4.4988888888889633E-2</v>
      </c>
      <c r="Q43" s="44"/>
      <c r="R43" s="50">
        <f t="shared" si="0"/>
        <v>0.86288143889767577</v>
      </c>
      <c r="S43" s="29">
        <f t="shared" si="56"/>
        <v>0.55700000000000005</v>
      </c>
      <c r="T43" s="54">
        <v>1</v>
      </c>
      <c r="U43" s="55">
        <v>2.9000000000000001E-2</v>
      </c>
      <c r="V43" s="32">
        <f>CORREL(P194:P313,R193:R312)</f>
        <v>-3.0211064015007259E-2</v>
      </c>
      <c r="W43" s="23"/>
      <c r="Y43" s="43">
        <f t="shared" si="36"/>
        <v>-33.305215929612203</v>
      </c>
      <c r="Z43" s="43">
        <f t="shared" si="37"/>
        <v>-33.047428437385193</v>
      </c>
      <c r="AA43" s="43">
        <f t="shared" si="57"/>
        <v>-13.120722222222222</v>
      </c>
      <c r="AB43" s="43">
        <f t="shared" si="53"/>
        <v>-12.781832086894587</v>
      </c>
      <c r="AC43" s="43">
        <f t="shared" si="38"/>
        <v>-12.833378773232941</v>
      </c>
      <c r="AD43" s="43">
        <f t="shared" si="27"/>
        <v>-5.1546686338353354E-2</v>
      </c>
      <c r="AE43" s="33">
        <f t="shared" si="39"/>
        <v>0.28734344898928121</v>
      </c>
      <c r="AF43" s="44"/>
      <c r="AG43" s="50">
        <f t="shared" si="40"/>
        <v>-0.3518544598661707</v>
      </c>
      <c r="AH43" s="29">
        <f t="shared" si="41"/>
        <v>-1.1523000000000001</v>
      </c>
      <c r="AI43" s="54"/>
      <c r="AJ43" s="55"/>
      <c r="AK43" s="23"/>
      <c r="AM43" s="43">
        <f t="shared" si="30"/>
        <v>3.8161829111630734</v>
      </c>
      <c r="AN43" s="43">
        <f t="shared" si="31"/>
        <v>4.5895453878440939</v>
      </c>
      <c r="AO43" s="43"/>
      <c r="AP43" s="43"/>
      <c r="AQ43" s="43"/>
      <c r="AR43" s="33"/>
      <c r="AS43" s="44"/>
      <c r="AT43" s="50">
        <f t="shared" si="34"/>
        <v>-0.48426397626855422</v>
      </c>
      <c r="AU43" s="29">
        <f t="shared" si="35"/>
        <v>-3.1335000000000002</v>
      </c>
      <c r="AV43" s="53"/>
      <c r="AW43" s="35"/>
      <c r="AX43" s="23"/>
    </row>
    <row r="44" spans="1:50" ht="15">
      <c r="A44" s="11">
        <v>24.83</v>
      </c>
      <c r="B44" s="11">
        <f t="shared" si="1"/>
        <v>-74.83</v>
      </c>
      <c r="C44" s="11">
        <f t="shared" si="5"/>
        <v>1.9200000000000017</v>
      </c>
      <c r="D44" s="18"/>
      <c r="E44" s="12">
        <f t="shared" si="2"/>
        <v>-7.4829999999999994E-2</v>
      </c>
      <c r="F44" s="16">
        <v>-8.9600000000000009</v>
      </c>
      <c r="G44" s="16">
        <v>-8.0500000000000007</v>
      </c>
      <c r="J44" s="43">
        <f t="shared" si="49"/>
        <v>-47.053882181719494</v>
      </c>
      <c r="K44" s="43">
        <f t="shared" si="50"/>
        <v>-46.967953017643822</v>
      </c>
      <c r="L44" s="43">
        <f t="shared" si="42"/>
        <v>-12.013500000000001</v>
      </c>
      <c r="M44" s="43">
        <f t="shared" si="44"/>
        <v>-11.951966666666669</v>
      </c>
      <c r="N44" s="43">
        <f t="shared" si="51"/>
        <v>-11.786544444444445</v>
      </c>
      <c r="O44" s="43">
        <f t="shared" si="46"/>
        <v>0.16542222222222414</v>
      </c>
      <c r="P44" s="34">
        <f t="shared" si="52"/>
        <v>0.22695555555555558</v>
      </c>
      <c r="Q44" s="44"/>
      <c r="R44" s="50">
        <f t="shared" si="0"/>
        <v>0.98587449881871791</v>
      </c>
      <c r="S44" s="29">
        <f t="shared" si="56"/>
        <v>0.55700000000000005</v>
      </c>
      <c r="T44" s="54">
        <v>2</v>
      </c>
      <c r="U44" s="55">
        <v>6.0000000000000001E-3</v>
      </c>
      <c r="V44" s="55">
        <f>CORREL(P194:P313,R192:R311)</f>
        <v>-7.5832995827717874E-3</v>
      </c>
      <c r="W44" s="23"/>
      <c r="Y44" s="43">
        <f t="shared" si="36"/>
        <v>-32.789640945158183</v>
      </c>
      <c r="Z44" s="43">
        <f t="shared" si="37"/>
        <v>-32.531853452931173</v>
      </c>
      <c r="AA44" s="43">
        <f t="shared" si="57"/>
        <v>-12.45096153846154</v>
      </c>
      <c r="AB44" s="43">
        <f t="shared" si="53"/>
        <v>-12.793207086894588</v>
      </c>
      <c r="AC44" s="43">
        <f t="shared" si="38"/>
        <v>-12.879540845079221</v>
      </c>
      <c r="AD44" s="43">
        <f t="shared" si="27"/>
        <v>-8.6333758184633069E-2</v>
      </c>
      <c r="AE44" s="33">
        <f t="shared" si="39"/>
        <v>-0.42857930661768151</v>
      </c>
      <c r="AF44" s="44"/>
      <c r="AG44" s="50">
        <f t="shared" si="40"/>
        <v>-0.87122052985343146</v>
      </c>
      <c r="AH44" s="29">
        <f t="shared" si="41"/>
        <v>-1.1523000000000001</v>
      </c>
      <c r="AI44" s="54"/>
      <c r="AJ44" s="55"/>
      <c r="AK44" s="23"/>
      <c r="AM44" s="43">
        <f t="shared" si="30"/>
        <v>5.3629078645251234</v>
      </c>
      <c r="AN44" s="43">
        <f t="shared" si="31"/>
        <v>6.1362703412061439</v>
      </c>
      <c r="AO44" s="43"/>
      <c r="AP44" s="43"/>
      <c r="AQ44" s="43"/>
      <c r="AR44" s="33"/>
      <c r="AS44" s="44"/>
      <c r="AT44" s="50">
        <f t="shared" si="34"/>
        <v>-0.93335671056984415</v>
      </c>
      <c r="AU44" s="29">
        <f t="shared" si="35"/>
        <v>-3.1335000000000002</v>
      </c>
      <c r="AV44" s="53"/>
      <c r="AW44" s="35"/>
      <c r="AX44" s="23"/>
    </row>
    <row r="45" spans="1:50" ht="15">
      <c r="A45" s="11">
        <v>26.75</v>
      </c>
      <c r="B45" s="11">
        <f t="shared" si="1"/>
        <v>-76.75</v>
      </c>
      <c r="C45" s="11">
        <f t="shared" si="5"/>
        <v>1.9200000000000017</v>
      </c>
      <c r="D45" s="18"/>
      <c r="E45" s="12">
        <f t="shared" si="2"/>
        <v>-7.6749999999999999E-2</v>
      </c>
      <c r="F45" s="16">
        <v>-8.69</v>
      </c>
      <c r="G45" s="16">
        <v>-7.96</v>
      </c>
      <c r="J45" s="43">
        <f t="shared" si="49"/>
        <v>-46.882023853568157</v>
      </c>
      <c r="K45" s="43">
        <f t="shared" si="50"/>
        <v>-46.796094689492485</v>
      </c>
      <c r="L45" s="43">
        <f t="shared" si="42"/>
        <v>-11.849599999999999</v>
      </c>
      <c r="M45" s="43">
        <f t="shared" si="44"/>
        <v>-11.845699999999999</v>
      </c>
      <c r="N45" s="43">
        <f t="shared" si="51"/>
        <v>-11.7461</v>
      </c>
      <c r="O45" s="43">
        <f t="shared" si="46"/>
        <v>9.9599999999998801E-2</v>
      </c>
      <c r="P45" s="34">
        <f t="shared" si="52"/>
        <v>0.10349999999999859</v>
      </c>
      <c r="Q45" s="44"/>
      <c r="R45" s="50">
        <f t="shared" si="0"/>
        <v>0.6475659239679159</v>
      </c>
      <c r="S45" s="29">
        <f t="shared" si="56"/>
        <v>0.55700000000000005</v>
      </c>
      <c r="T45" s="54">
        <v>3</v>
      </c>
      <c r="U45" s="55">
        <v>-1.9E-2</v>
      </c>
      <c r="V45" s="55">
        <f>CORREL(P194:P313,R191:R310)</f>
        <v>1.8344742176167075E-2</v>
      </c>
      <c r="W45" s="23"/>
      <c r="Y45" s="43">
        <f t="shared" si="36"/>
        <v>-32.274065960704164</v>
      </c>
      <c r="Z45" s="43">
        <f t="shared" si="37"/>
        <v>-32.016278468477154</v>
      </c>
      <c r="AA45" s="43">
        <f t="shared" si="57"/>
        <v>-12.8079375</v>
      </c>
      <c r="AB45" s="43">
        <f t="shared" si="53"/>
        <v>-12.714711444193062</v>
      </c>
      <c r="AC45" s="43">
        <f t="shared" si="38"/>
        <v>-12.901442079647124</v>
      </c>
      <c r="AD45" s="43">
        <f t="shared" si="27"/>
        <v>-0.18673063545406166</v>
      </c>
      <c r="AE45" s="33">
        <f t="shared" si="39"/>
        <v>-9.3504579647124331E-2</v>
      </c>
      <c r="AF45" s="44"/>
      <c r="AG45" s="50">
        <f t="shared" si="40"/>
        <v>-0.98293283138461474</v>
      </c>
      <c r="AH45" s="29">
        <f t="shared" si="41"/>
        <v>-1.1523000000000001</v>
      </c>
      <c r="AI45" s="54"/>
      <c r="AJ45" s="55"/>
      <c r="AK45" s="23"/>
      <c r="AM45" s="43">
        <f t="shared" ref="AM45:AM47" si="58">AM44+1.54672495336205</f>
        <v>6.9096328178871733</v>
      </c>
      <c r="AN45" s="43">
        <f t="shared" ref="AN45:AN47" si="59">AN44+1.54672495336205</f>
        <v>7.6829952945681939</v>
      </c>
      <c r="AO45" s="43"/>
      <c r="AP45" s="43"/>
      <c r="AQ45" s="43"/>
      <c r="AR45" s="33"/>
      <c r="AS45" s="44"/>
      <c r="AT45" s="50">
        <f t="shared" ref="AT45:AT47" si="60" xml:space="preserve"> SIN((2*PI()*(AN45+AU45)/13.9205245802584) + 2.989911921)</f>
        <v>-0.94572146689111736</v>
      </c>
      <c r="AU45" s="29">
        <f t="shared" ref="AU45:AU47" si="61">AU44</f>
        <v>-3.1335000000000002</v>
      </c>
    </row>
    <row r="46" spans="1:50" ht="15">
      <c r="A46" s="11">
        <v>28.68</v>
      </c>
      <c r="B46" s="11">
        <f t="shared" si="1"/>
        <v>-78.680000000000007</v>
      </c>
      <c r="C46" s="11">
        <f t="shared" si="5"/>
        <v>1.9300000000000068</v>
      </c>
      <c r="D46" s="18"/>
      <c r="E46" s="12">
        <f t="shared" si="2"/>
        <v>-7.868E-2</v>
      </c>
      <c r="F46" s="16">
        <v>-8.69</v>
      </c>
      <c r="G46" s="16">
        <v>-7.75</v>
      </c>
      <c r="J46" s="43">
        <f t="shared" si="49"/>
        <v>-46.710165525416819</v>
      </c>
      <c r="K46" s="43">
        <f t="shared" si="50"/>
        <v>-46.624236361341147</v>
      </c>
      <c r="L46" s="43">
        <f t="shared" si="42"/>
        <v>-11.673999999999999</v>
      </c>
      <c r="M46" s="43">
        <f t="shared" si="44"/>
        <v>-11.720933333333333</v>
      </c>
      <c r="N46" s="43">
        <f t="shared" si="51"/>
        <v>-11.735477777777778</v>
      </c>
      <c r="O46" s="43">
        <f t="shared" si="46"/>
        <v>-1.4544444444444693E-2</v>
      </c>
      <c r="P46" s="34">
        <f t="shared" si="52"/>
        <v>-6.1477777777778186E-2</v>
      </c>
      <c r="Q46" s="44"/>
      <c r="R46" s="50">
        <f t="shared" si="0"/>
        <v>6.2540563989233952E-3</v>
      </c>
      <c r="S46" s="29">
        <f t="shared" si="56"/>
        <v>0.55700000000000005</v>
      </c>
      <c r="T46" s="54">
        <v>4</v>
      </c>
      <c r="U46" s="55">
        <v>-3.5999999999999997E-2</v>
      </c>
      <c r="V46" s="55">
        <f>CORREL(P194:P313,R190:R309)</f>
        <v>3.5887380645086744E-2</v>
      </c>
      <c r="W46" s="23"/>
      <c r="Y46" s="43">
        <f t="shared" si="36"/>
        <v>-31.758490976250147</v>
      </c>
      <c r="Z46" s="43">
        <f t="shared" si="37"/>
        <v>-31.500703484023138</v>
      </c>
      <c r="AA46" s="43">
        <f t="shared" si="57"/>
        <v>-12.885235294117646</v>
      </c>
      <c r="AB46" s="43">
        <f t="shared" si="53"/>
        <v>-12.8723125</v>
      </c>
      <c r="AC46" s="43">
        <f t="shared" si="38"/>
        <v>-12.911178190758234</v>
      </c>
      <c r="AD46" s="43">
        <f t="shared" si="27"/>
        <v>-3.8865690758234095E-2</v>
      </c>
      <c r="AE46" s="33">
        <f t="shared" si="39"/>
        <v>-2.5942896640588131E-2</v>
      </c>
      <c r="AF46" s="44"/>
      <c r="AG46" s="50">
        <f t="shared" si="40"/>
        <v>-0.63471993702934659</v>
      </c>
      <c r="AH46" s="29">
        <f t="shared" si="41"/>
        <v>-1.1523000000000001</v>
      </c>
      <c r="AI46" s="54"/>
      <c r="AJ46" s="55"/>
      <c r="AK46" s="23"/>
      <c r="AM46" s="43">
        <f t="shared" si="58"/>
        <v>8.4563577712492233</v>
      </c>
      <c r="AN46" s="43">
        <f t="shared" si="59"/>
        <v>9.2297202479302438</v>
      </c>
      <c r="AO46" s="43"/>
      <c r="AP46" s="43"/>
      <c r="AQ46" s="43"/>
      <c r="AR46" s="33"/>
      <c r="AS46" s="44"/>
      <c r="AT46" s="50">
        <f t="shared" si="60"/>
        <v>-0.51557263833069056</v>
      </c>
      <c r="AU46" s="29">
        <f t="shared" si="61"/>
        <v>-3.1335000000000002</v>
      </c>
    </row>
    <row r="47" spans="1:50" ht="15">
      <c r="A47" s="11">
        <v>30.6</v>
      </c>
      <c r="B47" s="11">
        <f t="shared" si="1"/>
        <v>-80.599999999999994</v>
      </c>
      <c r="C47" s="11">
        <f t="shared" si="5"/>
        <v>1.9199999999999875</v>
      </c>
      <c r="D47" s="18"/>
      <c r="E47" s="12">
        <f t="shared" si="2"/>
        <v>-8.0599999999999991E-2</v>
      </c>
      <c r="F47" s="16">
        <v>-8.69</v>
      </c>
      <c r="G47" s="16">
        <v>-7.69</v>
      </c>
      <c r="J47" s="43">
        <f t="shared" si="49"/>
        <v>-46.538307197265482</v>
      </c>
      <c r="K47" s="43">
        <f t="shared" si="50"/>
        <v>-46.45237803318981</v>
      </c>
      <c r="L47" s="43">
        <f t="shared" si="42"/>
        <v>-11.639199999999999</v>
      </c>
      <c r="M47" s="43">
        <f t="shared" si="44"/>
        <v>-11.589933333333333</v>
      </c>
      <c r="N47" s="43">
        <f t="shared" si="51"/>
        <v>-11.741811111111112</v>
      </c>
      <c r="O47" s="43">
        <f t="shared" si="46"/>
        <v>-0.15187777777777889</v>
      </c>
      <c r="P47" s="34">
        <f t="shared" si="52"/>
        <v>-0.10261111111111276</v>
      </c>
      <c r="Q47" s="44"/>
      <c r="R47" s="50">
        <f t="shared" si="0"/>
        <v>-0.63798415366517636</v>
      </c>
      <c r="S47" s="29">
        <f t="shared" si="56"/>
        <v>0.55700000000000005</v>
      </c>
      <c r="T47" s="54"/>
      <c r="U47" s="55"/>
      <c r="V47" s="24" t="s">
        <v>256</v>
      </c>
      <c r="W47" s="23"/>
      <c r="Y47" s="43">
        <f t="shared" si="36"/>
        <v>-31.242915991796131</v>
      </c>
      <c r="Z47" s="43">
        <f t="shared" si="37"/>
        <v>-30.985128499569122</v>
      </c>
      <c r="AA47" s="43">
        <f t="shared" si="57"/>
        <v>-12.923764705882355</v>
      </c>
      <c r="AB47" s="43">
        <f t="shared" si="53"/>
        <v>-13.010771929824562</v>
      </c>
      <c r="AC47" s="43">
        <f t="shared" si="38"/>
        <v>-12.954976801869346</v>
      </c>
      <c r="AD47" s="43">
        <f t="shared" si="27"/>
        <v>5.5795127955216017E-2</v>
      </c>
      <c r="AE47" s="33">
        <f t="shared" si="39"/>
        <v>-3.1212095986990818E-2</v>
      </c>
      <c r="AF47" s="44"/>
      <c r="AG47" s="50">
        <f t="shared" si="40"/>
        <v>1.0485469988305237E-2</v>
      </c>
      <c r="AH47" s="29">
        <f t="shared" si="41"/>
        <v>-1.1523000000000001</v>
      </c>
      <c r="AI47" s="54"/>
      <c r="AJ47" s="55"/>
      <c r="AK47" s="23"/>
      <c r="AM47" s="43">
        <f t="shared" si="58"/>
        <v>10.003082724611273</v>
      </c>
      <c r="AN47" s="43">
        <f t="shared" si="59"/>
        <v>10.776445201292294</v>
      </c>
      <c r="AO47" s="43"/>
      <c r="AP47" s="43"/>
      <c r="AQ47" s="43"/>
      <c r="AR47" s="33"/>
      <c r="AS47" s="44"/>
      <c r="AT47" s="50">
        <f t="shared" si="60"/>
        <v>0.15581835765628604</v>
      </c>
      <c r="AU47" s="29">
        <f t="shared" si="61"/>
        <v>-3.1335000000000002</v>
      </c>
    </row>
    <row r="48" spans="1:50" ht="15">
      <c r="A48" s="11">
        <v>32.53</v>
      </c>
      <c r="B48" s="11">
        <f t="shared" si="1"/>
        <v>-82.53</v>
      </c>
      <c r="C48" s="11">
        <f t="shared" si="5"/>
        <v>1.9300000000000068</v>
      </c>
      <c r="D48" s="18"/>
      <c r="E48" s="12">
        <f t="shared" si="2"/>
        <v>-8.2530000000000006E-2</v>
      </c>
      <c r="F48" s="16">
        <v>-8.81</v>
      </c>
      <c r="G48" s="16">
        <v>-7.81</v>
      </c>
      <c r="J48" s="43">
        <f t="shared" si="49"/>
        <v>-46.366448869114144</v>
      </c>
      <c r="K48" s="43">
        <f t="shared" si="50"/>
        <v>-46.280519705038472</v>
      </c>
      <c r="L48" s="43">
        <f t="shared" si="42"/>
        <v>-11.4566</v>
      </c>
      <c r="M48" s="43">
        <f t="shared" si="44"/>
        <v>-11.564533333333332</v>
      </c>
      <c r="N48" s="43">
        <f t="shared" si="51"/>
        <v>-11.711366666666667</v>
      </c>
      <c r="O48" s="43">
        <f t="shared" si="46"/>
        <v>-0.14683333333333515</v>
      </c>
      <c r="P48" s="34">
        <f t="shared" si="52"/>
        <v>-0.25476666666666681</v>
      </c>
      <c r="Q48" s="44"/>
      <c r="R48" s="50">
        <f t="shared" si="0"/>
        <v>-0.98370248782531433</v>
      </c>
      <c r="S48" s="29">
        <f t="shared" si="56"/>
        <v>0.55700000000000005</v>
      </c>
      <c r="T48" s="54"/>
      <c r="U48" s="55"/>
      <c r="V48" s="35" t="s">
        <v>232</v>
      </c>
      <c r="W48" s="23"/>
      <c r="Y48" s="43">
        <f t="shared" si="36"/>
        <v>-30.727341007342115</v>
      </c>
      <c r="Z48" s="43">
        <f t="shared" si="37"/>
        <v>-30.469553515115106</v>
      </c>
      <c r="AA48" s="43">
        <f t="shared" si="57"/>
        <v>-13.223315789473684</v>
      </c>
      <c r="AB48" s="43">
        <f t="shared" si="53"/>
        <v>-13.116915720674236</v>
      </c>
      <c r="AC48" s="43">
        <f t="shared" si="38"/>
        <v>-12.948916756975967</v>
      </c>
      <c r="AD48" s="43">
        <f t="shared" si="27"/>
        <v>0.16799896369826861</v>
      </c>
      <c r="AE48" s="33">
        <f t="shared" si="39"/>
        <v>0.27439903249771724</v>
      </c>
      <c r="AF48" s="44"/>
      <c r="AG48" s="50">
        <f t="shared" si="40"/>
        <v>0.65078460906539981</v>
      </c>
      <c r="AH48" s="29">
        <f t="shared" si="41"/>
        <v>-1.1523000000000001</v>
      </c>
      <c r="AI48" s="54"/>
      <c r="AJ48" s="55"/>
      <c r="AK48" s="23"/>
    </row>
    <row r="49" spans="1:37" ht="15">
      <c r="A49" s="11">
        <v>34.450000000000003</v>
      </c>
      <c r="B49" s="11">
        <f t="shared" si="1"/>
        <v>-84.45</v>
      </c>
      <c r="C49" s="11">
        <f t="shared" si="5"/>
        <v>1.9200000000000017</v>
      </c>
      <c r="D49" s="18"/>
      <c r="E49" s="12">
        <f t="shared" si="2"/>
        <v>-8.4449999999999997E-2</v>
      </c>
      <c r="F49" s="16">
        <v>-9.02</v>
      </c>
      <c r="G49" s="16">
        <v>-7.83</v>
      </c>
      <c r="J49" s="43">
        <f t="shared" si="49"/>
        <v>-46.194590540962807</v>
      </c>
      <c r="K49" s="43">
        <f t="shared" si="50"/>
        <v>-46.108661376887135</v>
      </c>
      <c r="L49" s="43">
        <f t="shared" si="42"/>
        <v>-11.597800000000001</v>
      </c>
      <c r="M49" s="43">
        <f t="shared" si="44"/>
        <v>-11.567066666666667</v>
      </c>
      <c r="N49" s="43">
        <f t="shared" si="51"/>
        <v>-11.695588888888889</v>
      </c>
      <c r="O49" s="43">
        <f t="shared" si="46"/>
        <v>-0.12852222222222132</v>
      </c>
      <c r="P49" s="34">
        <f t="shared" si="52"/>
        <v>-9.7788888888887371E-2</v>
      </c>
      <c r="Q49" s="44"/>
      <c r="R49" s="50">
        <f t="shared" si="0"/>
        <v>-0.86913549529659906</v>
      </c>
      <c r="S49" s="29">
        <f t="shared" si="56"/>
        <v>0.55700000000000005</v>
      </c>
      <c r="T49" s="54"/>
      <c r="U49" s="55"/>
      <c r="V49" s="56" t="s">
        <v>212</v>
      </c>
      <c r="W49" s="23"/>
      <c r="Y49" s="43">
        <f t="shared" si="36"/>
        <v>-30.211766022888099</v>
      </c>
      <c r="Z49" s="43">
        <f t="shared" si="37"/>
        <v>-29.95397853066109</v>
      </c>
      <c r="AA49" s="43">
        <f t="shared" si="57"/>
        <v>-13.203666666666667</v>
      </c>
      <c r="AB49" s="43">
        <f t="shared" si="53"/>
        <v>-13.079389985380118</v>
      </c>
      <c r="AC49" s="43">
        <f t="shared" si="38"/>
        <v>-12.993146956406164</v>
      </c>
      <c r="AD49" s="43">
        <f t="shared" si="27"/>
        <v>8.6243028973953528E-2</v>
      </c>
      <c r="AE49" s="33">
        <f t="shared" si="39"/>
        <v>0.21051971026050253</v>
      </c>
      <c r="AF49" s="44"/>
      <c r="AG49" s="50">
        <f t="shared" si="40"/>
        <v>0.98657439689551463</v>
      </c>
      <c r="AH49" s="29">
        <f t="shared" si="41"/>
        <v>-1.1523000000000001</v>
      </c>
      <c r="AI49" s="54"/>
      <c r="AJ49" s="55"/>
      <c r="AK49" s="23"/>
    </row>
    <row r="50" spans="1:37" ht="15">
      <c r="A50" s="11">
        <v>36.380000000000003</v>
      </c>
      <c r="B50" s="11">
        <f t="shared" si="1"/>
        <v>-86.38</v>
      </c>
      <c r="C50" s="11">
        <f t="shared" si="5"/>
        <v>1.9299999999999926</v>
      </c>
      <c r="D50" s="18"/>
      <c r="E50" s="12">
        <f t="shared" si="2"/>
        <v>-8.6379999999999998E-2</v>
      </c>
      <c r="F50" s="16">
        <v>-8.93</v>
      </c>
      <c r="G50" s="16">
        <v>-7.69</v>
      </c>
      <c r="J50" s="43">
        <f t="shared" si="49"/>
        <v>-46.022732212811469</v>
      </c>
      <c r="K50" s="43">
        <f t="shared" si="50"/>
        <v>-45.936803048735797</v>
      </c>
      <c r="L50" s="43">
        <f t="shared" si="42"/>
        <v>-11.646799999999999</v>
      </c>
      <c r="M50" s="43">
        <f t="shared" si="44"/>
        <v>-11.683533333333331</v>
      </c>
      <c r="N50" s="43">
        <f t="shared" si="51"/>
        <v>-11.714877777777778</v>
      </c>
      <c r="O50" s="43">
        <f t="shared" si="46"/>
        <v>-3.1344444444446395E-2</v>
      </c>
      <c r="P50" s="34">
        <f t="shared" si="52"/>
        <v>-6.8077777777778792E-2</v>
      </c>
      <c r="Q50" s="44"/>
      <c r="R50" s="50">
        <f t="shared" si="0"/>
        <v>-0.34789034515356476</v>
      </c>
      <c r="S50" s="29">
        <f t="shared" si="56"/>
        <v>0.55700000000000005</v>
      </c>
      <c r="T50" s="54"/>
      <c r="U50" s="55"/>
      <c r="V50" s="35" t="s">
        <v>205</v>
      </c>
      <c r="W50" s="23"/>
      <c r="Y50" s="43">
        <f t="shared" si="36"/>
        <v>-29.696191038434083</v>
      </c>
      <c r="Z50" s="43">
        <f t="shared" si="37"/>
        <v>-29.438403546207073</v>
      </c>
      <c r="AA50" s="43">
        <f t="shared" si="57"/>
        <v>-12.811187499999999</v>
      </c>
      <c r="AB50" s="43">
        <f t="shared" si="53"/>
        <v>-13.060951388888888</v>
      </c>
      <c r="AC50" s="43">
        <f t="shared" si="38"/>
        <v>-12.998907869104578</v>
      </c>
      <c r="AD50" s="43">
        <f t="shared" si="27"/>
        <v>6.2043519784310774E-2</v>
      </c>
      <c r="AE50" s="33">
        <f t="shared" si="39"/>
        <v>-0.18772036910457857</v>
      </c>
      <c r="AF50" s="44"/>
      <c r="AG50" s="50">
        <f t="shared" si="40"/>
        <v>0.86073505986513343</v>
      </c>
      <c r="AH50" s="29">
        <f t="shared" si="41"/>
        <v>-1.1523000000000001</v>
      </c>
      <c r="AI50" s="54"/>
      <c r="AJ50" s="55"/>
      <c r="AK50" s="23"/>
    </row>
    <row r="51" spans="1:37" ht="15">
      <c r="A51" s="11">
        <v>38.299999999999997</v>
      </c>
      <c r="B51" s="11">
        <f t="shared" si="1"/>
        <v>-88.3</v>
      </c>
      <c r="C51" s="11">
        <f t="shared" si="5"/>
        <v>1.9200000000000017</v>
      </c>
      <c r="D51" s="18"/>
      <c r="E51" s="12">
        <f t="shared" si="2"/>
        <v>-8.8300000000000003E-2</v>
      </c>
      <c r="F51" s="16">
        <v>-9.26</v>
      </c>
      <c r="G51" s="16">
        <v>-7.68</v>
      </c>
      <c r="J51" s="43">
        <f t="shared" si="49"/>
        <v>-45.850873884660132</v>
      </c>
      <c r="K51" s="43">
        <f t="shared" si="50"/>
        <v>-45.76494472058446</v>
      </c>
      <c r="L51" s="43">
        <f t="shared" si="42"/>
        <v>-11.805999999999999</v>
      </c>
      <c r="M51" s="43">
        <f t="shared" si="44"/>
        <v>-11.723866666666666</v>
      </c>
      <c r="N51" s="43">
        <f t="shared" si="51"/>
        <v>-11.755766666666666</v>
      </c>
      <c r="O51" s="43">
        <f t="shared" si="46"/>
        <v>-3.1900000000000261E-2</v>
      </c>
      <c r="P51" s="34">
        <f t="shared" si="52"/>
        <v>5.0233333333332908E-2</v>
      </c>
      <c r="Q51" s="44"/>
      <c r="R51" s="50">
        <f t="shared" si="0"/>
        <v>0.33613656385737001</v>
      </c>
      <c r="S51" s="29">
        <f t="shared" si="56"/>
        <v>0.55700000000000005</v>
      </c>
      <c r="T51" s="54"/>
      <c r="U51" s="55"/>
      <c r="V51" s="55" t="s">
        <v>231</v>
      </c>
      <c r="W51" s="23"/>
      <c r="Y51" s="43">
        <f t="shared" si="36"/>
        <v>-29.180616053980067</v>
      </c>
      <c r="Z51" s="43">
        <f t="shared" si="37"/>
        <v>-28.922828561753057</v>
      </c>
      <c r="AA51" s="43">
        <f t="shared" si="57"/>
        <v>-13.167999999999999</v>
      </c>
      <c r="AB51" s="43">
        <f t="shared" si="53"/>
        <v>-13.015123106060605</v>
      </c>
      <c r="AC51" s="43">
        <f t="shared" si="38"/>
        <v>-12.987196540128544</v>
      </c>
      <c r="AD51" s="43">
        <f t="shared" si="27"/>
        <v>2.7926565932061109E-2</v>
      </c>
      <c r="AE51" s="33">
        <f t="shared" si="39"/>
        <v>0.18080345987145563</v>
      </c>
      <c r="AF51" s="44"/>
      <c r="AG51" s="50">
        <f t="shared" si="40"/>
        <v>0.33214822231921898</v>
      </c>
      <c r="AH51" s="29">
        <f t="shared" si="41"/>
        <v>-1.1523000000000001</v>
      </c>
      <c r="AI51" s="54"/>
      <c r="AJ51" s="55"/>
      <c r="AK51" s="23"/>
    </row>
    <row r="52" spans="1:37" ht="15">
      <c r="A52" s="11">
        <v>40.229999999999997</v>
      </c>
      <c r="B52" s="11">
        <f t="shared" si="1"/>
        <v>-90.22999999999999</v>
      </c>
      <c r="C52" s="11">
        <f t="shared" si="5"/>
        <v>1.9299999999999926</v>
      </c>
      <c r="D52" s="18"/>
      <c r="E52" s="12">
        <f t="shared" si="2"/>
        <v>-9.0229999999999991E-2</v>
      </c>
      <c r="F52" s="16">
        <v>-9.3000000000000007</v>
      </c>
      <c r="G52" s="16">
        <v>-7.82</v>
      </c>
      <c r="J52" s="43">
        <f t="shared" si="49"/>
        <v>-45.679015556508794</v>
      </c>
      <c r="K52" s="43">
        <f t="shared" si="50"/>
        <v>-45.593086392433122</v>
      </c>
      <c r="L52" s="43">
        <f t="shared" si="42"/>
        <v>-11.718799999999998</v>
      </c>
      <c r="M52" s="43">
        <f t="shared" si="44"/>
        <v>-11.798766666666666</v>
      </c>
      <c r="N52" s="43">
        <f t="shared" si="51"/>
        <v>-11.848233333333333</v>
      </c>
      <c r="O52" s="43">
        <f t="shared" si="46"/>
        <v>-4.9466666666667436E-2</v>
      </c>
      <c r="P52" s="34">
        <f t="shared" si="52"/>
        <v>-0.12943333333333484</v>
      </c>
      <c r="Q52" s="44"/>
      <c r="R52" s="50">
        <f t="shared" si="0"/>
        <v>0.86288143889765057</v>
      </c>
      <c r="S52" s="29">
        <f t="shared" si="56"/>
        <v>0.55700000000000005</v>
      </c>
      <c r="T52" s="54"/>
      <c r="U52" s="55"/>
      <c r="V52" s="26" t="s">
        <v>229</v>
      </c>
      <c r="W52" s="23"/>
      <c r="Y52" s="43">
        <f t="shared" si="36"/>
        <v>-28.665041069526051</v>
      </c>
      <c r="Z52" s="43">
        <f t="shared" si="37"/>
        <v>-28.407253577299041</v>
      </c>
      <c r="AA52" s="43">
        <f t="shared" si="57"/>
        <v>-13.066181818181816</v>
      </c>
      <c r="AB52" s="43">
        <f t="shared" si="53"/>
        <v>-13.027738383838383</v>
      </c>
      <c r="AC52" s="43">
        <f t="shared" si="38"/>
        <v>-12.975990360687071</v>
      </c>
      <c r="AD52" s="43">
        <f t="shared" si="27"/>
        <v>5.1748023151311884E-2</v>
      </c>
      <c r="AE52" s="33">
        <f t="shared" si="39"/>
        <v>9.0191457494745109E-2</v>
      </c>
      <c r="AF52" s="44"/>
      <c r="AG52" s="50">
        <f t="shared" si="40"/>
        <v>-0.35185445986617048</v>
      </c>
      <c r="AH52" s="29">
        <f t="shared" si="41"/>
        <v>-1.1523000000000001</v>
      </c>
      <c r="AI52" s="54"/>
      <c r="AJ52" s="55"/>
      <c r="AK52" s="23"/>
    </row>
    <row r="53" spans="1:37" ht="15">
      <c r="A53" s="11">
        <v>42.15</v>
      </c>
      <c r="B53" s="11">
        <f t="shared" si="1"/>
        <v>-92.15</v>
      </c>
      <c r="C53" s="11">
        <f t="shared" si="5"/>
        <v>1.9200000000000159</v>
      </c>
      <c r="D53" s="18"/>
      <c r="E53" s="12">
        <f t="shared" si="2"/>
        <v>-9.215000000000001E-2</v>
      </c>
      <c r="F53" s="16">
        <v>-9.09</v>
      </c>
      <c r="G53" s="16">
        <v>-7.76</v>
      </c>
      <c r="J53" s="43">
        <f t="shared" si="49"/>
        <v>-45.507157228357457</v>
      </c>
      <c r="K53" s="43">
        <f t="shared" si="50"/>
        <v>-45.421228064281784</v>
      </c>
      <c r="L53" s="43">
        <f t="shared" si="42"/>
        <v>-11.871499999999999</v>
      </c>
      <c r="M53" s="43">
        <f t="shared" si="44"/>
        <v>-11.871166666666667</v>
      </c>
      <c r="N53" s="43">
        <f t="shared" si="51"/>
        <v>-11.980811111111111</v>
      </c>
      <c r="O53" s="43">
        <f t="shared" si="46"/>
        <v>-0.10964444444444332</v>
      </c>
      <c r="P53" s="34">
        <f t="shared" si="52"/>
        <v>-0.10931111111111136</v>
      </c>
      <c r="Q53" s="44"/>
      <c r="R53" s="50">
        <f t="shared" si="0"/>
        <v>0.98587449881873102</v>
      </c>
      <c r="S53" s="29">
        <f t="shared" si="56"/>
        <v>0.55700000000000005</v>
      </c>
      <c r="T53" s="22"/>
      <c r="U53" s="27"/>
      <c r="V53" s="25" t="s">
        <v>230</v>
      </c>
      <c r="W53" s="23"/>
      <c r="Y53" s="43">
        <f t="shared" si="36"/>
        <v>-28.149466085072035</v>
      </c>
      <c r="Z53" s="43">
        <f t="shared" si="37"/>
        <v>-27.891678592845025</v>
      </c>
      <c r="AA53" s="43">
        <f t="shared" si="57"/>
        <v>-12.849033333333329</v>
      </c>
      <c r="AB53" s="43">
        <f t="shared" si="53"/>
        <v>-12.925000288600287</v>
      </c>
      <c r="AC53" s="43">
        <f t="shared" si="38"/>
        <v>-12.918610828523329</v>
      </c>
      <c r="AD53" s="43">
        <f t="shared" si="27"/>
        <v>6.3894600769582865E-3</v>
      </c>
      <c r="AE53" s="33">
        <f t="shared" si="39"/>
        <v>-6.9577495189999894E-2</v>
      </c>
      <c r="AF53" s="44"/>
      <c r="AG53" s="50">
        <f t="shared" si="40"/>
        <v>-0.87122052985343135</v>
      </c>
      <c r="AH53" s="29">
        <f t="shared" si="41"/>
        <v>-1.1523000000000001</v>
      </c>
      <c r="AI53" s="54"/>
      <c r="AJ53" s="55"/>
      <c r="AK53" s="23"/>
    </row>
    <row r="54" spans="1:37" ht="15">
      <c r="A54" s="11">
        <v>44.08</v>
      </c>
      <c r="B54" s="11">
        <f t="shared" si="1"/>
        <v>-94.08</v>
      </c>
      <c r="C54" s="11">
        <f t="shared" si="5"/>
        <v>1.9299999999999926</v>
      </c>
      <c r="D54" s="18"/>
      <c r="E54" s="12">
        <f t="shared" si="2"/>
        <v>-9.4079999999999997E-2</v>
      </c>
      <c r="F54" s="16">
        <v>-9</v>
      </c>
      <c r="G54" s="16">
        <v>-7.77</v>
      </c>
      <c r="J54" s="43">
        <f t="shared" si="49"/>
        <v>-45.335298900206119</v>
      </c>
      <c r="K54" s="43">
        <f t="shared" si="50"/>
        <v>-45.249369736130447</v>
      </c>
      <c r="L54" s="43">
        <f t="shared" si="42"/>
        <v>-12.023199999999999</v>
      </c>
      <c r="M54" s="43">
        <f t="shared" si="44"/>
        <v>-11.978900000000001</v>
      </c>
      <c r="N54" s="43">
        <f t="shared" si="51"/>
        <v>-12.092033333333333</v>
      </c>
      <c r="O54" s="43">
        <f t="shared" si="46"/>
        <v>-0.11313333333333198</v>
      </c>
      <c r="P54" s="34">
        <f t="shared" si="52"/>
        <v>-6.8833333333333968E-2</v>
      </c>
      <c r="Q54" s="44"/>
      <c r="R54" s="50">
        <f t="shared" si="0"/>
        <v>0.64756592396795398</v>
      </c>
      <c r="S54" s="29">
        <f t="shared" si="56"/>
        <v>0.55700000000000005</v>
      </c>
      <c r="T54" s="22"/>
      <c r="U54" s="27"/>
      <c r="W54" s="23"/>
      <c r="Y54" s="43">
        <f t="shared" si="36"/>
        <v>-27.633891100618019</v>
      </c>
      <c r="Z54" s="43">
        <f t="shared" si="37"/>
        <v>-27.376103608391009</v>
      </c>
      <c r="AA54" s="43">
        <f t="shared" si="57"/>
        <v>-12.859785714285714</v>
      </c>
      <c r="AB54" s="43">
        <f t="shared" si="53"/>
        <v>-12.829550793650794</v>
      </c>
      <c r="AC54" s="43">
        <f t="shared" si="38"/>
        <v>-12.867006839919339</v>
      </c>
      <c r="AD54" s="43">
        <f t="shared" si="27"/>
        <v>-3.7456046268545151E-2</v>
      </c>
      <c r="AE54" s="33">
        <f t="shared" si="39"/>
        <v>-7.2211256336256469E-3</v>
      </c>
      <c r="AF54" s="44"/>
      <c r="AG54" s="50">
        <f t="shared" si="40"/>
        <v>-0.9829328313846174</v>
      </c>
      <c r="AH54" s="29">
        <f t="shared" si="41"/>
        <v>-1.1523000000000001</v>
      </c>
      <c r="AI54" s="54"/>
      <c r="AJ54" s="55"/>
      <c r="AK54" s="23"/>
    </row>
    <row r="55" spans="1:37" ht="15">
      <c r="A55" s="11">
        <v>46</v>
      </c>
      <c r="B55" s="11">
        <f t="shared" si="1"/>
        <v>-96</v>
      </c>
      <c r="C55" s="11">
        <f t="shared" si="5"/>
        <v>1.9200000000000017</v>
      </c>
      <c r="D55" s="18"/>
      <c r="E55" s="12">
        <f t="shared" si="2"/>
        <v>-9.6000000000000002E-2</v>
      </c>
      <c r="F55" s="16">
        <v>-9.15</v>
      </c>
      <c r="G55" s="16">
        <v>-7.85</v>
      </c>
      <c r="J55" s="43">
        <f t="shared" si="49"/>
        <v>-45.163440572054782</v>
      </c>
      <c r="K55" s="43">
        <f t="shared" si="50"/>
        <v>-45.077511407979109</v>
      </c>
      <c r="L55" s="43">
        <f t="shared" si="42"/>
        <v>-12.042</v>
      </c>
      <c r="M55" s="43">
        <f t="shared" si="44"/>
        <v>-12.178866666666664</v>
      </c>
      <c r="N55" s="43">
        <f t="shared" si="51"/>
        <v>-12.193791666666666</v>
      </c>
      <c r="O55" s="43">
        <f t="shared" si="46"/>
        <v>-1.4925000000001631E-2</v>
      </c>
      <c r="P55" s="34">
        <f t="shared" si="52"/>
        <v>-0.1517916666666661</v>
      </c>
      <c r="Q55" s="44"/>
      <c r="R55" s="50">
        <f t="shared" si="0"/>
        <v>6.2540563989733769E-3</v>
      </c>
      <c r="S55" s="29">
        <f t="shared" si="56"/>
        <v>0.55700000000000005</v>
      </c>
      <c r="W55" s="23"/>
      <c r="Y55" s="43">
        <f t="shared" si="36"/>
        <v>-27.118316116164003</v>
      </c>
      <c r="Z55" s="43">
        <f t="shared" si="37"/>
        <v>-26.860528623936993</v>
      </c>
      <c r="AA55" s="43">
        <f t="shared" si="57"/>
        <v>-12.779833333333334</v>
      </c>
      <c r="AB55" s="43">
        <f t="shared" si="53"/>
        <v>-12.820842712842714</v>
      </c>
      <c r="AC55" s="43">
        <f t="shared" si="38"/>
        <v>-12.882288475721809</v>
      </c>
      <c r="AD55" s="43">
        <f t="shared" si="27"/>
        <v>-6.1445762879095867E-2</v>
      </c>
      <c r="AE55" s="33">
        <f t="shared" si="39"/>
        <v>-0.1024551423884752</v>
      </c>
      <c r="AF55" s="44"/>
      <c r="AG55" s="50">
        <f t="shared" si="40"/>
        <v>-0.63471993702935225</v>
      </c>
      <c r="AH55" s="29">
        <f t="shared" si="41"/>
        <v>-1.1523000000000001</v>
      </c>
      <c r="AI55" s="54"/>
      <c r="AJ55" s="55"/>
      <c r="AK55" s="23"/>
    </row>
    <row r="56" spans="1:37" ht="15">
      <c r="A56" s="11">
        <v>47.92</v>
      </c>
      <c r="B56" s="11">
        <f t="shared" si="1"/>
        <v>-97.92</v>
      </c>
      <c r="C56" s="11">
        <f t="shared" si="5"/>
        <v>1.9200000000000017</v>
      </c>
      <c r="D56" s="18"/>
      <c r="E56" s="12">
        <f t="shared" si="2"/>
        <v>-9.7920000000000007E-2</v>
      </c>
      <c r="F56" s="16">
        <v>-9.49</v>
      </c>
      <c r="G56" s="16">
        <v>-7.84</v>
      </c>
      <c r="J56" s="43">
        <f t="shared" si="49"/>
        <v>-44.991582243903444</v>
      </c>
      <c r="K56" s="43">
        <f t="shared" si="50"/>
        <v>-44.905653079827772</v>
      </c>
      <c r="L56" s="43">
        <f t="shared" ref="L56:L87" si="62">AVERAGEIFS(del18O,KyrBP,"&gt;"&amp;J56,KyrBP,"&lt;="&amp;J57)</f>
        <v>-12.471399999999999</v>
      </c>
      <c r="M56" s="43">
        <f t="shared" si="44"/>
        <v>-12.387733333333331</v>
      </c>
      <c r="N56" s="43">
        <f t="shared" si="51"/>
        <v>-12.244555555555555</v>
      </c>
      <c r="O56" s="43">
        <f t="shared" si="46"/>
        <v>0.14317777777777607</v>
      </c>
      <c r="P56" s="34">
        <f t="shared" si="52"/>
        <v>0.22684444444444374</v>
      </c>
      <c r="Q56" s="44"/>
      <c r="R56" s="50">
        <f t="shared" si="0"/>
        <v>-0.63798415366513783</v>
      </c>
      <c r="S56" s="29">
        <f t="shared" si="56"/>
        <v>0.55700000000000005</v>
      </c>
      <c r="W56" s="23"/>
      <c r="Y56" s="43">
        <f t="shared" si="36"/>
        <v>-26.602741131709987</v>
      </c>
      <c r="Z56" s="43">
        <f t="shared" si="37"/>
        <v>-26.344953639482977</v>
      </c>
      <c r="AA56" s="43">
        <f t="shared" si="57"/>
        <v>-12.822909090909091</v>
      </c>
      <c r="AB56" s="43">
        <f t="shared" si="53"/>
        <v>-12.769880808080808</v>
      </c>
      <c r="AC56" s="43">
        <f t="shared" si="38"/>
        <v>-12.85016881760215</v>
      </c>
      <c r="AD56" s="43">
        <f t="shared" si="27"/>
        <v>-8.0288009521341408E-2</v>
      </c>
      <c r="AE56" s="33">
        <f t="shared" si="39"/>
        <v>-2.7259726693058539E-2</v>
      </c>
      <c r="AF56" s="44"/>
      <c r="AG56" s="50">
        <f t="shared" si="40"/>
        <v>1.0485469988290782E-2</v>
      </c>
      <c r="AH56" s="29">
        <f t="shared" si="41"/>
        <v>-1.1523000000000001</v>
      </c>
      <c r="AI56" s="54"/>
      <c r="AJ56" s="55"/>
      <c r="AK56" s="23"/>
    </row>
    <row r="57" spans="1:37" ht="15">
      <c r="A57" s="11">
        <v>49.85</v>
      </c>
      <c r="B57" s="11">
        <f t="shared" si="1"/>
        <v>-99.85</v>
      </c>
      <c r="C57" s="11">
        <f t="shared" si="5"/>
        <v>1.9299999999999926</v>
      </c>
      <c r="D57" s="18"/>
      <c r="E57" s="12">
        <f t="shared" si="2"/>
        <v>-9.9849999999999994E-2</v>
      </c>
      <c r="F57" s="16">
        <v>-9.6999999999999993</v>
      </c>
      <c r="G57" s="16">
        <v>-7.89</v>
      </c>
      <c r="J57" s="43">
        <f t="shared" si="49"/>
        <v>-44.819723915752107</v>
      </c>
      <c r="K57" s="43">
        <f t="shared" si="50"/>
        <v>-44.733794751676434</v>
      </c>
      <c r="L57" s="43">
        <f t="shared" si="62"/>
        <v>-12.649800000000001</v>
      </c>
      <c r="M57" s="43">
        <f t="shared" si="44"/>
        <v>-12.573333333333332</v>
      </c>
      <c r="N57" s="43">
        <f t="shared" si="51"/>
        <v>-12.280952777777777</v>
      </c>
      <c r="O57" s="43">
        <f t="shared" si="46"/>
        <v>0.29238055555555498</v>
      </c>
      <c r="P57" s="34">
        <f t="shared" si="52"/>
        <v>0.36884722222222344</v>
      </c>
      <c r="Q57" s="44"/>
      <c r="R57" s="50">
        <f t="shared" si="0"/>
        <v>-0.98370248782530534</v>
      </c>
      <c r="S57" s="29">
        <f t="shared" si="56"/>
        <v>0.55700000000000005</v>
      </c>
      <c r="W57" s="23"/>
      <c r="Y57" s="43">
        <f t="shared" si="36"/>
        <v>-26.087166147255971</v>
      </c>
      <c r="Z57" s="43">
        <f t="shared" si="37"/>
        <v>-25.829378655028961</v>
      </c>
      <c r="AA57" s="43">
        <f t="shared" si="57"/>
        <v>-12.706900000000001</v>
      </c>
      <c r="AB57" s="43">
        <f t="shared" si="53"/>
        <v>-12.756346620046621</v>
      </c>
      <c r="AC57" s="43">
        <f t="shared" si="38"/>
        <v>-12.820593060026393</v>
      </c>
      <c r="AD57" s="43">
        <f t="shared" si="27"/>
        <v>-6.4246439979772418E-2</v>
      </c>
      <c r="AE57" s="33">
        <f t="shared" si="39"/>
        <v>-0.11369306002639235</v>
      </c>
      <c r="AF57" s="44"/>
      <c r="AG57" s="50">
        <f t="shared" si="40"/>
        <v>0.65078460906539426</v>
      </c>
      <c r="AH57" s="29">
        <f t="shared" si="41"/>
        <v>-1.1523000000000001</v>
      </c>
      <c r="AI57" s="54"/>
      <c r="AJ57" s="55"/>
      <c r="AK57" s="23"/>
    </row>
    <row r="58" spans="1:37" ht="15">
      <c r="A58" s="11">
        <v>51.77</v>
      </c>
      <c r="B58" s="11">
        <f t="shared" si="1"/>
        <v>-101.77000000000001</v>
      </c>
      <c r="C58" s="11">
        <f t="shared" si="5"/>
        <v>1.9200000000000159</v>
      </c>
      <c r="D58" s="18"/>
      <c r="E58" s="12">
        <f t="shared" si="2"/>
        <v>-0.10177000000000001</v>
      </c>
      <c r="F58" s="16">
        <v>-9.4600000000000009</v>
      </c>
      <c r="G58" s="16">
        <v>-7.78</v>
      </c>
      <c r="J58" s="43">
        <f t="shared" si="49"/>
        <v>-44.647865587600769</v>
      </c>
      <c r="K58" s="43">
        <f t="shared" si="50"/>
        <v>-44.561936423525097</v>
      </c>
      <c r="L58" s="43">
        <f t="shared" si="62"/>
        <v>-12.598800000000001</v>
      </c>
      <c r="M58" s="43">
        <f t="shared" si="44"/>
        <v>-12.60374166666667</v>
      </c>
      <c r="N58" s="43">
        <f t="shared" si="51"/>
        <v>-12.316799999999997</v>
      </c>
      <c r="O58" s="43">
        <f t="shared" si="46"/>
        <v>0.28694166666667265</v>
      </c>
      <c r="P58" s="34">
        <f t="shared" si="52"/>
        <v>0.28200000000000358</v>
      </c>
      <c r="Q58" s="44"/>
      <c r="R58" s="50">
        <f t="shared" si="0"/>
        <v>-0.86913549529662371</v>
      </c>
      <c r="S58" s="29">
        <f t="shared" si="56"/>
        <v>0.55700000000000005</v>
      </c>
      <c r="W58" s="23"/>
      <c r="Y58" s="43">
        <f t="shared" si="36"/>
        <v>-25.571591162801955</v>
      </c>
      <c r="Z58" s="43">
        <f t="shared" si="37"/>
        <v>-25.313803670574945</v>
      </c>
      <c r="AA58" s="43">
        <f t="shared" si="57"/>
        <v>-12.739230769230771</v>
      </c>
      <c r="AB58" s="43">
        <f t="shared" si="53"/>
        <v>-12.79828433048433</v>
      </c>
      <c r="AC58" s="43">
        <f t="shared" si="38"/>
        <v>-12.809589356322691</v>
      </c>
      <c r="AD58" s="43">
        <f t="shared" si="27"/>
        <v>-1.1305025838360905E-2</v>
      </c>
      <c r="AE58" s="33">
        <f t="shared" si="39"/>
        <v>-7.0358587091920555E-2</v>
      </c>
      <c r="AF58" s="44"/>
      <c r="AG58" s="50">
        <f t="shared" si="40"/>
        <v>0.98657439689551341</v>
      </c>
      <c r="AH58" s="29">
        <f t="shared" si="41"/>
        <v>-1.1523000000000001</v>
      </c>
      <c r="AI58" s="54"/>
      <c r="AJ58" s="55"/>
      <c r="AK58" s="23"/>
    </row>
    <row r="59" spans="1:37" ht="15">
      <c r="A59" s="11">
        <v>53.7</v>
      </c>
      <c r="B59" s="11">
        <f t="shared" si="1"/>
        <v>-103.7</v>
      </c>
      <c r="C59" s="11">
        <f t="shared" si="5"/>
        <v>1.9299999999999926</v>
      </c>
      <c r="D59" s="18"/>
      <c r="E59" s="12">
        <f t="shared" si="2"/>
        <v>-0.1037</v>
      </c>
      <c r="F59" s="16">
        <v>-9.68</v>
      </c>
      <c r="G59" s="16">
        <v>-7.73</v>
      </c>
      <c r="J59" s="43">
        <f t="shared" si="49"/>
        <v>-44.476007259449432</v>
      </c>
      <c r="K59" s="43">
        <f t="shared" si="50"/>
        <v>-44.390078095373759</v>
      </c>
      <c r="L59" s="43">
        <f t="shared" si="62"/>
        <v>-12.562625000000001</v>
      </c>
      <c r="M59" s="43">
        <f t="shared" si="44"/>
        <v>-12.474766666666667</v>
      </c>
      <c r="N59" s="43">
        <f t="shared" si="51"/>
        <v>-12.346569444444443</v>
      </c>
      <c r="O59" s="43">
        <f t="shared" si="46"/>
        <v>0.12819722222222474</v>
      </c>
      <c r="P59" s="34">
        <f t="shared" si="52"/>
        <v>0.21605555555555789</v>
      </c>
      <c r="Q59" s="44"/>
      <c r="R59" s="50">
        <f t="shared" si="0"/>
        <v>-0.34789034515358497</v>
      </c>
      <c r="S59" s="29">
        <f t="shared" si="56"/>
        <v>0.55700000000000005</v>
      </c>
      <c r="W59" s="23"/>
      <c r="Y59" s="43">
        <f t="shared" si="36"/>
        <v>-25.056016178347939</v>
      </c>
      <c r="Z59" s="43">
        <f t="shared" si="37"/>
        <v>-24.798228686120929</v>
      </c>
      <c r="AA59" s="43">
        <f t="shared" si="57"/>
        <v>-12.948722222222223</v>
      </c>
      <c r="AB59" s="43">
        <f t="shared" si="53"/>
        <v>-12.855625356125358</v>
      </c>
      <c r="AC59" s="43">
        <f t="shared" si="38"/>
        <v>-12.791835388068723</v>
      </c>
      <c r="AD59" s="43">
        <f t="shared" si="27"/>
        <v>6.3789968056635615E-2</v>
      </c>
      <c r="AE59" s="33">
        <f t="shared" si="39"/>
        <v>0.15688683415350013</v>
      </c>
      <c r="AF59" s="44"/>
      <c r="AG59" s="50">
        <f t="shared" si="40"/>
        <v>0.86073505986513721</v>
      </c>
      <c r="AH59" s="29">
        <f t="shared" si="41"/>
        <v>-1.1523000000000001</v>
      </c>
      <c r="AI59" s="54"/>
      <c r="AJ59" s="55"/>
      <c r="AK59" s="23"/>
    </row>
    <row r="60" spans="1:37" ht="15">
      <c r="A60" s="11">
        <v>55.62</v>
      </c>
      <c r="B60" s="11">
        <f t="shared" si="1"/>
        <v>-105.62</v>
      </c>
      <c r="C60" s="11">
        <f t="shared" si="5"/>
        <v>1.9200000000000017</v>
      </c>
      <c r="D60" s="18"/>
      <c r="E60" s="12">
        <f t="shared" si="2"/>
        <v>-0.10562000000000001</v>
      </c>
      <c r="F60" s="16">
        <v>-9.4700000000000006</v>
      </c>
      <c r="G60" s="16">
        <v>-7.63</v>
      </c>
      <c r="J60" s="43">
        <f t="shared" si="49"/>
        <v>-44.304148931298094</v>
      </c>
      <c r="K60" s="43">
        <f t="shared" si="50"/>
        <v>-44.218219767222422</v>
      </c>
      <c r="L60" s="43">
        <f t="shared" si="62"/>
        <v>-12.262874999999999</v>
      </c>
      <c r="M60" s="43">
        <f t="shared" si="44"/>
        <v>-12.290625</v>
      </c>
      <c r="N60" s="43">
        <f t="shared" si="51"/>
        <v>-12.375680555555554</v>
      </c>
      <c r="O60" s="43">
        <f t="shared" si="46"/>
        <v>-8.5055555555554108E-2</v>
      </c>
      <c r="P60" s="34">
        <f t="shared" si="52"/>
        <v>-0.11280555555555516</v>
      </c>
      <c r="Q60" s="44"/>
      <c r="R60" s="50">
        <f t="shared" si="0"/>
        <v>0.33613656385732293</v>
      </c>
      <c r="S60" s="29">
        <f t="shared" si="56"/>
        <v>0.55700000000000005</v>
      </c>
      <c r="W60" s="23"/>
      <c r="Y60" s="43">
        <f t="shared" si="36"/>
        <v>-24.540441193893923</v>
      </c>
      <c r="Z60" s="43">
        <f t="shared" si="37"/>
        <v>-24.282653701666913</v>
      </c>
      <c r="AA60" s="43">
        <f t="shared" si="57"/>
        <v>-12.878923076923078</v>
      </c>
      <c r="AB60" s="43">
        <f t="shared" si="53"/>
        <v>-12.875881766381767</v>
      </c>
      <c r="AC60" s="43">
        <f t="shared" si="38"/>
        <v>-12.775187239920573</v>
      </c>
      <c r="AD60" s="43">
        <f t="shared" si="27"/>
        <v>0.10069452646119359</v>
      </c>
      <c r="AE60" s="33">
        <f t="shared" si="39"/>
        <v>0.10373583700250499</v>
      </c>
      <c r="AF60" s="44"/>
      <c r="AG60" s="50">
        <f t="shared" si="40"/>
        <v>0.33214822231922592</v>
      </c>
      <c r="AH60" s="29">
        <f t="shared" si="41"/>
        <v>-1.1523000000000001</v>
      </c>
      <c r="AI60" s="54"/>
      <c r="AJ60" s="55"/>
      <c r="AK60" s="23"/>
    </row>
    <row r="61" spans="1:37" ht="15">
      <c r="A61" s="11">
        <v>57.55</v>
      </c>
      <c r="B61" s="11">
        <f t="shared" si="1"/>
        <v>-107.55</v>
      </c>
      <c r="C61" s="11">
        <f t="shared" si="5"/>
        <v>1.9299999999999926</v>
      </c>
      <c r="D61" s="18"/>
      <c r="E61" s="12">
        <f t="shared" si="2"/>
        <v>-0.10754999999999999</v>
      </c>
      <c r="F61" s="16">
        <v>-9.35</v>
      </c>
      <c r="G61" s="16">
        <v>-7.49</v>
      </c>
      <c r="J61" s="43">
        <f t="shared" si="49"/>
        <v>-44.132290603146757</v>
      </c>
      <c r="K61" s="43">
        <f t="shared" si="50"/>
        <v>-44.046361439071084</v>
      </c>
      <c r="L61" s="43">
        <f t="shared" si="62"/>
        <v>-12.046375000000001</v>
      </c>
      <c r="M61" s="43">
        <f t="shared" si="44"/>
        <v>-12.167791666666666</v>
      </c>
      <c r="N61" s="43">
        <f t="shared" si="51"/>
        <v>-12.402386111111111</v>
      </c>
      <c r="O61" s="43">
        <f t="shared" si="46"/>
        <v>-0.23459444444444522</v>
      </c>
      <c r="P61" s="34">
        <f t="shared" si="52"/>
        <v>-0.35601111111111017</v>
      </c>
      <c r="Q61" s="44"/>
      <c r="R61" s="50">
        <f t="shared" si="0"/>
        <v>0.86288143889762525</v>
      </c>
      <c r="S61" s="29">
        <f t="shared" si="56"/>
        <v>0.55700000000000005</v>
      </c>
      <c r="W61" s="23"/>
      <c r="X61" s="2" t="s">
        <v>216</v>
      </c>
      <c r="Y61" s="43">
        <f t="shared" si="36"/>
        <v>-24.024866209439907</v>
      </c>
      <c r="Z61" s="43">
        <f t="shared" si="37"/>
        <v>-23.767078717212897</v>
      </c>
      <c r="AA61" s="43">
        <v>-12.8</v>
      </c>
      <c r="AB61" s="43">
        <f t="shared" si="53"/>
        <v>-12.809641025641026</v>
      </c>
      <c r="AC61" s="43">
        <f t="shared" si="38"/>
        <v>-12.744197340930675</v>
      </c>
      <c r="AD61" s="43">
        <f t="shared" si="27"/>
        <v>6.544368471035078E-2</v>
      </c>
      <c r="AE61" s="33">
        <f t="shared" si="39"/>
        <v>5.5802659069325244E-2</v>
      </c>
      <c r="AF61" s="44"/>
      <c r="AG61" s="50">
        <f t="shared" si="40"/>
        <v>-0.35185445986616359</v>
      </c>
      <c r="AH61" s="29">
        <f t="shared" si="41"/>
        <v>-1.1523000000000001</v>
      </c>
      <c r="AI61" s="54"/>
      <c r="AJ61" s="55"/>
      <c r="AK61" s="23"/>
    </row>
    <row r="62" spans="1:37" ht="15">
      <c r="A62" s="11">
        <v>59.47</v>
      </c>
      <c r="B62" s="11">
        <f t="shared" si="1"/>
        <v>-109.47</v>
      </c>
      <c r="C62" s="11">
        <f t="shared" si="5"/>
        <v>1.9200000000000017</v>
      </c>
      <c r="D62" s="18"/>
      <c r="E62" s="12">
        <f t="shared" si="2"/>
        <v>-0.10947</v>
      </c>
      <c r="F62" s="16">
        <v>-9.19</v>
      </c>
      <c r="G62" s="16">
        <v>-7.33</v>
      </c>
      <c r="J62" s="43">
        <f t="shared" si="49"/>
        <v>-43.960432274995419</v>
      </c>
      <c r="K62" s="43">
        <f t="shared" si="50"/>
        <v>-43.874503110919747</v>
      </c>
      <c r="L62" s="43">
        <f t="shared" si="62"/>
        <v>-12.194125000000001</v>
      </c>
      <c r="M62" s="43">
        <f t="shared" si="44"/>
        <v>-12.177208333333335</v>
      </c>
      <c r="N62" s="43">
        <f t="shared" si="51"/>
        <v>-12.406088888888888</v>
      </c>
      <c r="O62" s="43">
        <f t="shared" si="46"/>
        <v>-0.22888055555555376</v>
      </c>
      <c r="P62" s="34">
        <f t="shared" si="52"/>
        <v>-0.21196388888888684</v>
      </c>
      <c r="Q62" s="44"/>
      <c r="R62" s="50">
        <f t="shared" si="0"/>
        <v>0.98587449881873468</v>
      </c>
      <c r="S62" s="29">
        <f t="shared" si="56"/>
        <v>0.55700000000000005</v>
      </c>
      <c r="W62" s="23"/>
      <c r="X62" s="2" t="s">
        <v>216</v>
      </c>
      <c r="Y62" s="43">
        <f t="shared" si="36"/>
        <v>-23.509291224985891</v>
      </c>
      <c r="Z62" s="43">
        <f t="shared" si="37"/>
        <v>-23.251503732758881</v>
      </c>
      <c r="AA62" s="43">
        <v>-12.75</v>
      </c>
      <c r="AB62" s="43">
        <f t="shared" si="53"/>
        <v>-12.75</v>
      </c>
      <c r="AC62" s="43">
        <f t="shared" si="38"/>
        <v>-12.742949192782525</v>
      </c>
      <c r="AD62" s="43">
        <f t="shared" si="27"/>
        <v>7.0508072174746417E-3</v>
      </c>
      <c r="AE62" s="33">
        <f t="shared" si="39"/>
        <v>7.0508072174746417E-3</v>
      </c>
      <c r="AF62" s="44"/>
      <c r="AG62" s="50">
        <f t="shared" si="40"/>
        <v>-0.87122052985342779</v>
      </c>
      <c r="AH62" s="29">
        <f t="shared" si="41"/>
        <v>-1.1523000000000001</v>
      </c>
      <c r="AI62" s="54"/>
      <c r="AJ62" s="55"/>
      <c r="AK62" s="23"/>
    </row>
    <row r="63" spans="1:37" ht="15">
      <c r="A63" s="11">
        <v>61.4</v>
      </c>
      <c r="B63" s="11">
        <f t="shared" si="1"/>
        <v>-111.4</v>
      </c>
      <c r="C63" s="11">
        <f t="shared" si="5"/>
        <v>1.9300000000000068</v>
      </c>
      <c r="D63" s="18"/>
      <c r="E63" s="12">
        <f t="shared" si="2"/>
        <v>-0.1114</v>
      </c>
      <c r="F63" s="16">
        <v>-9.58</v>
      </c>
      <c r="G63" s="16">
        <v>-7.43</v>
      </c>
      <c r="J63" s="43">
        <f t="shared" si="49"/>
        <v>-43.788573946844082</v>
      </c>
      <c r="K63" s="43">
        <f t="shared" si="50"/>
        <v>-43.702644782768409</v>
      </c>
      <c r="L63" s="43">
        <f t="shared" si="62"/>
        <v>-12.291124999999999</v>
      </c>
      <c r="M63" s="43">
        <f t="shared" si="44"/>
        <v>-12.263083333333332</v>
      </c>
      <c r="N63" s="43">
        <f t="shared" si="51"/>
        <v>-12.422527777777779</v>
      </c>
      <c r="O63" s="43">
        <f t="shared" si="46"/>
        <v>-0.15944444444444628</v>
      </c>
      <c r="P63" s="34">
        <f t="shared" si="52"/>
        <v>-0.13140277777777953</v>
      </c>
      <c r="Q63" s="44"/>
      <c r="R63" s="50">
        <f t="shared" si="0"/>
        <v>0.64756592396799206</v>
      </c>
      <c r="S63" s="29">
        <f t="shared" si="56"/>
        <v>0.55700000000000005</v>
      </c>
      <c r="W63" s="23"/>
      <c r="X63" s="2" t="s">
        <v>216</v>
      </c>
      <c r="Y63" s="43">
        <f t="shared" si="36"/>
        <v>-22.993716240531874</v>
      </c>
      <c r="Z63" s="43">
        <f t="shared" si="37"/>
        <v>-22.735928748304865</v>
      </c>
      <c r="AA63" s="43">
        <v>-12.7</v>
      </c>
      <c r="AB63" s="43">
        <f t="shared" si="53"/>
        <v>-12.693333333333333</v>
      </c>
      <c r="AC63" s="43">
        <f t="shared" si="38"/>
        <v>-12.738805272186992</v>
      </c>
      <c r="AD63" s="43">
        <f t="shared" si="27"/>
        <v>-4.5471938853658855E-2</v>
      </c>
      <c r="AE63" s="33">
        <f t="shared" si="39"/>
        <v>-3.8805272186992923E-2</v>
      </c>
      <c r="AF63" s="44"/>
      <c r="AG63" s="50">
        <f t="shared" si="40"/>
        <v>-0.98293283138461873</v>
      </c>
      <c r="AH63" s="29">
        <f t="shared" si="41"/>
        <v>-1.1523000000000001</v>
      </c>
      <c r="AI63" s="54"/>
      <c r="AJ63" s="55"/>
      <c r="AK63" s="23"/>
    </row>
    <row r="64" spans="1:37" ht="15">
      <c r="A64" s="11">
        <v>63.32</v>
      </c>
      <c r="B64" s="11">
        <f t="shared" si="1"/>
        <v>-113.32</v>
      </c>
      <c r="C64" s="11">
        <f t="shared" si="5"/>
        <v>1.9199999999999875</v>
      </c>
      <c r="D64" s="18"/>
      <c r="E64" s="12">
        <f t="shared" si="2"/>
        <v>-0.11331999999999999</v>
      </c>
      <c r="F64" s="16">
        <v>-9.6199999999999992</v>
      </c>
      <c r="G64" s="16">
        <v>-7.84</v>
      </c>
      <c r="J64" s="43">
        <f t="shared" si="49"/>
        <v>-43.616715618692744</v>
      </c>
      <c r="K64" s="43">
        <f t="shared" si="50"/>
        <v>-43.530786454617072</v>
      </c>
      <c r="L64" s="43">
        <f t="shared" si="62"/>
        <v>-12.303999999999998</v>
      </c>
      <c r="M64" s="43">
        <f t="shared" si="44"/>
        <v>-12.435624999999996</v>
      </c>
      <c r="N64" s="43">
        <f t="shared" si="51"/>
        <v>-12.458958333333335</v>
      </c>
      <c r="O64" s="43">
        <f t="shared" si="46"/>
        <v>-2.3333333333338757E-2</v>
      </c>
      <c r="P64" s="34">
        <f t="shared" si="52"/>
        <v>-0.15495833333333664</v>
      </c>
      <c r="Q64" s="44"/>
      <c r="R64" s="50">
        <f t="shared" si="0"/>
        <v>6.2540563990233595E-3</v>
      </c>
      <c r="S64" s="29">
        <f t="shared" si="56"/>
        <v>0.55700000000000005</v>
      </c>
      <c r="W64" s="23"/>
      <c r="X64" s="2" t="s">
        <v>216</v>
      </c>
      <c r="Y64" s="43">
        <f t="shared" si="36"/>
        <v>-22.478141256077858</v>
      </c>
      <c r="Z64" s="43">
        <f t="shared" si="37"/>
        <v>-22.220353763850849</v>
      </c>
      <c r="AA64" s="43">
        <v>-12.63</v>
      </c>
      <c r="AB64" s="43">
        <f t="shared" si="53"/>
        <v>-12.624666666666664</v>
      </c>
      <c r="AC64" s="43">
        <f t="shared" si="38"/>
        <v>-12.700539840088227</v>
      </c>
      <c r="AD64" s="43">
        <f t="shared" si="27"/>
        <v>-7.5873173421562967E-2</v>
      </c>
      <c r="AE64" s="33">
        <f t="shared" si="39"/>
        <v>-7.0539840088226669E-2</v>
      </c>
      <c r="AF64" s="44"/>
      <c r="AG64" s="50">
        <f t="shared" si="40"/>
        <v>-0.63471993702935792</v>
      </c>
      <c r="AH64" s="29">
        <f t="shared" si="41"/>
        <v>-1.1523000000000001</v>
      </c>
      <c r="AI64" s="54"/>
      <c r="AJ64" s="55"/>
      <c r="AK64" s="23"/>
    </row>
    <row r="65" spans="1:37" ht="15">
      <c r="A65" s="11">
        <v>65.25</v>
      </c>
      <c r="B65" s="11">
        <f t="shared" si="1"/>
        <v>-115.25</v>
      </c>
      <c r="C65" s="11">
        <f t="shared" si="5"/>
        <v>1.9300000000000068</v>
      </c>
      <c r="D65" s="18"/>
      <c r="E65" s="12">
        <f t="shared" si="2"/>
        <v>-0.11525000000000001</v>
      </c>
      <c r="F65" s="16">
        <v>-9.85</v>
      </c>
      <c r="G65" s="16">
        <v>-8.02</v>
      </c>
      <c r="J65" s="43">
        <f t="shared" si="49"/>
        <v>-43.444857290541407</v>
      </c>
      <c r="K65" s="43">
        <f t="shared" si="50"/>
        <v>-43.358928126465734</v>
      </c>
      <c r="L65" s="43">
        <f t="shared" si="62"/>
        <v>-12.711749999999999</v>
      </c>
      <c r="M65" s="43">
        <f t="shared" si="44"/>
        <v>-12.566291666666665</v>
      </c>
      <c r="N65" s="43">
        <f t="shared" si="51"/>
        <v>-12.551111111111112</v>
      </c>
      <c r="O65" s="43">
        <f t="shared" si="46"/>
        <v>1.5180555555552644E-2</v>
      </c>
      <c r="P65" s="34">
        <f t="shared" si="52"/>
        <v>0.16063888888888656</v>
      </c>
      <c r="Q65" s="44"/>
      <c r="R65" s="50">
        <f t="shared" si="0"/>
        <v>-0.63798415366512129</v>
      </c>
      <c r="S65" s="29">
        <f t="shared" si="56"/>
        <v>0.55700000000000005</v>
      </c>
      <c r="W65" s="23"/>
      <c r="Y65" s="43">
        <f t="shared" si="36"/>
        <v>-21.962566271623842</v>
      </c>
      <c r="Z65" s="43">
        <f t="shared" si="37"/>
        <v>-21.704778779396833</v>
      </c>
      <c r="AA65" s="43">
        <f t="shared" ref="AA65:AA107" si="63">AVERAGEIFS(del18O,KyrBP,"&gt;"&amp;Y65,KyrBP,"&lt;="&amp;Y66)</f>
        <v>-12.544</v>
      </c>
      <c r="AB65" s="43">
        <f t="shared" si="53"/>
        <v>-12.623222222222223</v>
      </c>
      <c r="AC65" s="43">
        <f t="shared" si="38"/>
        <v>-12.668252090800479</v>
      </c>
      <c r="AD65" s="43">
        <f t="shared" si="27"/>
        <v>-4.5029868578255972E-2</v>
      </c>
      <c r="AE65" s="33">
        <f t="shared" si="39"/>
        <v>-0.1242520908004785</v>
      </c>
      <c r="AF65" s="44"/>
      <c r="AG65" s="50">
        <f t="shared" si="40"/>
        <v>1.0485469988283432E-2</v>
      </c>
      <c r="AH65" s="29">
        <f t="shared" si="41"/>
        <v>-1.1523000000000001</v>
      </c>
      <c r="AI65" s="54"/>
      <c r="AJ65" s="55"/>
      <c r="AK65" s="23"/>
    </row>
    <row r="66" spans="1:37" ht="15">
      <c r="A66" s="11">
        <v>67.17</v>
      </c>
      <c r="B66" s="11">
        <f t="shared" si="1"/>
        <v>-117.17</v>
      </c>
      <c r="C66" s="11">
        <f t="shared" si="5"/>
        <v>1.9200000000000017</v>
      </c>
      <c r="D66" s="18"/>
      <c r="E66" s="12">
        <f t="shared" si="2"/>
        <v>-0.11717</v>
      </c>
      <c r="F66" s="16">
        <v>-9.64</v>
      </c>
      <c r="G66" s="16">
        <v>-8.06</v>
      </c>
      <c r="J66" s="43">
        <f t="shared" si="49"/>
        <v>-43.272998962390069</v>
      </c>
      <c r="K66" s="43">
        <f t="shared" si="50"/>
        <v>-43.187069798314397</v>
      </c>
      <c r="L66" s="43">
        <f t="shared" si="62"/>
        <v>-12.683124999999999</v>
      </c>
      <c r="M66" s="43">
        <f t="shared" si="44"/>
        <v>-12.713875</v>
      </c>
      <c r="N66" s="43">
        <f t="shared" si="51"/>
        <v>-12.683291666666667</v>
      </c>
      <c r="O66" s="43">
        <f t="shared" si="46"/>
        <v>3.0583333333332519E-2</v>
      </c>
      <c r="P66" s="34">
        <f t="shared" si="52"/>
        <v>-1.6666666666864671E-4</v>
      </c>
      <c r="Q66" s="44"/>
      <c r="R66" s="50">
        <f t="shared" ref="R66:R129" si="64" xml:space="preserve"> SIN((2*PI()*(K66+S66)/1.54672495336205) + 1.776465808)</f>
        <v>-0.98370248782529635</v>
      </c>
      <c r="S66" s="29">
        <f t="shared" si="56"/>
        <v>0.55700000000000005</v>
      </c>
      <c r="W66" s="23"/>
      <c r="Y66" s="43">
        <f t="shared" si="36"/>
        <v>-21.446991287169826</v>
      </c>
      <c r="Z66" s="43">
        <f t="shared" si="37"/>
        <v>-21.189203794942816</v>
      </c>
      <c r="AA66" s="43">
        <f t="shared" si="63"/>
        <v>-12.69566666666667</v>
      </c>
      <c r="AB66" s="43">
        <f t="shared" si="53"/>
        <v>-12.64720071684588</v>
      </c>
      <c r="AC66" s="43">
        <f t="shared" si="38"/>
        <v>-12.640062790388955</v>
      </c>
      <c r="AD66" s="43">
        <f t="shared" si="27"/>
        <v>7.1379264569255696E-3</v>
      </c>
      <c r="AE66" s="33">
        <f t="shared" si="39"/>
        <v>5.5603876277714903E-2</v>
      </c>
      <c r="AF66" s="44"/>
      <c r="AG66" s="50">
        <f t="shared" si="40"/>
        <v>0.65078460906538871</v>
      </c>
      <c r="AH66" s="29">
        <f t="shared" si="41"/>
        <v>-1.1523000000000001</v>
      </c>
      <c r="AI66" s="54"/>
      <c r="AJ66" s="55"/>
      <c r="AK66" s="23"/>
    </row>
    <row r="67" spans="1:37" ht="15">
      <c r="A67" s="11">
        <v>69.09</v>
      </c>
      <c r="B67" s="11">
        <f t="shared" ref="B67:B130" si="65">-(A67+50)</f>
        <v>-119.09</v>
      </c>
      <c r="C67" s="11">
        <f t="shared" si="5"/>
        <v>1.9200000000000017</v>
      </c>
      <c r="D67" s="18"/>
      <c r="E67" s="12">
        <f t="shared" ref="E67:E130" si="66">B67/1000</f>
        <v>-0.11909</v>
      </c>
      <c r="F67" s="16">
        <v>-9.52</v>
      </c>
      <c r="G67" s="16">
        <v>-8.02</v>
      </c>
      <c r="J67" s="43">
        <f t="shared" si="49"/>
        <v>-43.101140634238732</v>
      </c>
      <c r="K67" s="43">
        <f t="shared" si="50"/>
        <v>-43.015211470163059</v>
      </c>
      <c r="L67" s="43">
        <f t="shared" si="62"/>
        <v>-12.74675</v>
      </c>
      <c r="M67" s="43">
        <f t="shared" si="44"/>
        <v>-12.773458333333332</v>
      </c>
      <c r="N67" s="43">
        <f t="shared" si="51"/>
        <v>-12.77698148148148</v>
      </c>
      <c r="O67" s="43">
        <f t="shared" si="46"/>
        <v>-3.5231481481474702E-3</v>
      </c>
      <c r="P67" s="34">
        <f t="shared" si="52"/>
        <v>-3.023148148147925E-2</v>
      </c>
      <c r="Q67" s="44"/>
      <c r="R67" s="50">
        <f t="shared" si="64"/>
        <v>-0.86913549529666256</v>
      </c>
      <c r="S67" s="29">
        <f t="shared" si="56"/>
        <v>0.55700000000000005</v>
      </c>
      <c r="W67" s="23"/>
      <c r="Y67" s="43">
        <f t="shared" si="36"/>
        <v>-20.93141630271581</v>
      </c>
      <c r="Z67" s="43">
        <f t="shared" si="37"/>
        <v>-20.6736288104888</v>
      </c>
      <c r="AA67" s="43">
        <f t="shared" si="63"/>
        <v>-12.701935483870971</v>
      </c>
      <c r="AB67" s="43">
        <f t="shared" si="53"/>
        <v>-12.667311827956992</v>
      </c>
      <c r="AC67" s="43">
        <f t="shared" si="38"/>
        <v>-12.629815876808708</v>
      </c>
      <c r="AD67" s="43">
        <f t="shared" si="27"/>
        <v>3.7495951148283524E-2</v>
      </c>
      <c r="AE67" s="33">
        <f t="shared" si="39"/>
        <v>7.2119607062262503E-2</v>
      </c>
      <c r="AF67" s="44"/>
      <c r="AG67" s="50">
        <f t="shared" si="40"/>
        <v>0.98657439689551274</v>
      </c>
      <c r="AH67" s="29">
        <f t="shared" si="41"/>
        <v>-1.1523000000000001</v>
      </c>
      <c r="AI67" s="54"/>
      <c r="AJ67" s="55"/>
      <c r="AK67" s="23"/>
    </row>
    <row r="68" spans="1:37" ht="15">
      <c r="A68" s="11">
        <v>71.02</v>
      </c>
      <c r="B68" s="11">
        <f t="shared" si="65"/>
        <v>-121.02</v>
      </c>
      <c r="C68" s="11">
        <f t="shared" ref="C68:C131" si="67">ABS(B67-B68)</f>
        <v>1.9299999999999926</v>
      </c>
      <c r="D68" s="18"/>
      <c r="E68" s="12">
        <f t="shared" si="66"/>
        <v>-0.12102</v>
      </c>
      <c r="F68" s="16">
        <v>-9.7100000000000009</v>
      </c>
      <c r="G68" s="16">
        <v>-7.85</v>
      </c>
      <c r="J68" s="43">
        <f t="shared" si="49"/>
        <v>-42.929282306087394</v>
      </c>
      <c r="K68" s="43">
        <f t="shared" si="50"/>
        <v>-42.843353142011722</v>
      </c>
      <c r="L68" s="43">
        <f t="shared" si="62"/>
        <v>-12.890499999999999</v>
      </c>
      <c r="M68" s="43">
        <f t="shared" si="44"/>
        <v>-12.909833333333333</v>
      </c>
      <c r="N68" s="43">
        <f t="shared" si="51"/>
        <v>-12.840726851851851</v>
      </c>
      <c r="O68" s="43">
        <f t="shared" si="46"/>
        <v>6.9106481481481907E-2</v>
      </c>
      <c r="P68" s="34">
        <f t="shared" si="52"/>
        <v>4.9773148148148039E-2</v>
      </c>
      <c r="Q68" s="44"/>
      <c r="R68" s="50">
        <f t="shared" si="64"/>
        <v>-0.34789034515363182</v>
      </c>
      <c r="S68" s="29">
        <f t="shared" si="56"/>
        <v>0.55700000000000005</v>
      </c>
      <c r="W68" s="23"/>
      <c r="Y68" s="43">
        <f t="shared" si="36"/>
        <v>-20.415841318261794</v>
      </c>
      <c r="Z68" s="43">
        <f t="shared" si="37"/>
        <v>-20.158053826034784</v>
      </c>
      <c r="AA68" s="43">
        <f t="shared" si="63"/>
        <v>-12.604333333333333</v>
      </c>
      <c r="AB68" s="43">
        <f t="shared" si="53"/>
        <v>-12.631534050179212</v>
      </c>
      <c r="AC68" s="43">
        <f t="shared" si="38"/>
        <v>-12.643149210142044</v>
      </c>
      <c r="AD68" s="43">
        <f t="shared" si="27"/>
        <v>-1.1615159962831356E-2</v>
      </c>
      <c r="AE68" s="33">
        <f t="shared" si="39"/>
        <v>-3.881587680871057E-2</v>
      </c>
      <c r="AF68" s="44"/>
      <c r="AG68" s="50">
        <f t="shared" si="40"/>
        <v>0.8607350598651391</v>
      </c>
      <c r="AH68" s="29">
        <f t="shared" si="41"/>
        <v>-1.1523000000000001</v>
      </c>
      <c r="AI68" s="54"/>
      <c r="AJ68" s="55"/>
      <c r="AK68" s="23"/>
    </row>
    <row r="69" spans="1:37" ht="15">
      <c r="A69" s="11">
        <v>72.94</v>
      </c>
      <c r="B69" s="11">
        <f t="shared" si="65"/>
        <v>-122.94</v>
      </c>
      <c r="C69" s="11">
        <f t="shared" si="67"/>
        <v>1.9200000000000017</v>
      </c>
      <c r="D69" s="18"/>
      <c r="E69" s="12">
        <f t="shared" si="66"/>
        <v>-0.12293999999999999</v>
      </c>
      <c r="F69" s="16">
        <v>-9.6199999999999992</v>
      </c>
      <c r="G69" s="16">
        <v>-7.66</v>
      </c>
      <c r="J69" s="43">
        <f t="shared" si="49"/>
        <v>-42.757423977936057</v>
      </c>
      <c r="K69" s="43">
        <f t="shared" si="50"/>
        <v>-42.671494813860384</v>
      </c>
      <c r="L69" s="43">
        <f t="shared" si="62"/>
        <v>-13.09225</v>
      </c>
      <c r="M69" s="43">
        <f t="shared" si="44"/>
        <v>-13.072916666666666</v>
      </c>
      <c r="N69" s="43">
        <f t="shared" si="51"/>
        <v>-12.914930555555555</v>
      </c>
      <c r="O69" s="43">
        <f t="shared" si="46"/>
        <v>0.15798611111111072</v>
      </c>
      <c r="P69" s="34">
        <f t="shared" si="52"/>
        <v>0.17731944444444458</v>
      </c>
      <c r="Q69" s="44"/>
      <c r="R69" s="50">
        <f t="shared" si="64"/>
        <v>0.33613656385727586</v>
      </c>
      <c r="S69" s="29">
        <f t="shared" si="56"/>
        <v>0.55700000000000005</v>
      </c>
      <c r="W69" s="23"/>
      <c r="Y69" s="43">
        <f t="shared" si="36"/>
        <v>-19.900266333807778</v>
      </c>
      <c r="Z69" s="43">
        <f t="shared" si="37"/>
        <v>-19.642478841580768</v>
      </c>
      <c r="AA69" s="43">
        <f t="shared" si="63"/>
        <v>-12.588333333333333</v>
      </c>
      <c r="AB69" s="43">
        <f t="shared" si="53"/>
        <v>-12.579654320987652</v>
      </c>
      <c r="AC69" s="43">
        <f t="shared" si="38"/>
        <v>-12.667422714415547</v>
      </c>
      <c r="AD69" s="43">
        <f t="shared" si="27"/>
        <v>-8.7768393427895219E-2</v>
      </c>
      <c r="AE69" s="33">
        <f t="shared" si="39"/>
        <v>-7.9089381082214416E-2</v>
      </c>
      <c r="AF69" s="44"/>
      <c r="AG69" s="50">
        <f t="shared" si="40"/>
        <v>0.33214822231922952</v>
      </c>
      <c r="AH69" s="29">
        <f t="shared" si="41"/>
        <v>-1.1523000000000001</v>
      </c>
      <c r="AI69" s="54"/>
      <c r="AJ69" s="55"/>
      <c r="AK69" s="23"/>
    </row>
    <row r="70" spans="1:37" ht="15">
      <c r="A70" s="11">
        <v>74.87</v>
      </c>
      <c r="B70" s="11">
        <f t="shared" si="65"/>
        <v>-124.87</v>
      </c>
      <c r="C70" s="11">
        <f t="shared" si="67"/>
        <v>1.9300000000000068</v>
      </c>
      <c r="D70" s="18"/>
      <c r="E70" s="12">
        <f t="shared" si="66"/>
        <v>-0.12487000000000001</v>
      </c>
      <c r="F70" s="16">
        <v>-9.58</v>
      </c>
      <c r="G70" s="16">
        <v>-7.82</v>
      </c>
      <c r="J70" s="43">
        <f t="shared" si="49"/>
        <v>-42.585565649784719</v>
      </c>
      <c r="K70" s="43">
        <f t="shared" si="50"/>
        <v>-42.499636485709047</v>
      </c>
      <c r="L70" s="43">
        <f t="shared" si="62"/>
        <v>-13.235999999999999</v>
      </c>
      <c r="M70" s="43">
        <f t="shared" si="44"/>
        <v>-13.121861111111109</v>
      </c>
      <c r="N70" s="43">
        <f t="shared" si="51"/>
        <v>-12.918143518518519</v>
      </c>
      <c r="O70" s="43">
        <f t="shared" si="46"/>
        <v>0.20371759259258937</v>
      </c>
      <c r="P70" s="34">
        <f t="shared" si="52"/>
        <v>0.31785648148147949</v>
      </c>
      <c r="Q70" s="44"/>
      <c r="R70" s="50">
        <f t="shared" si="64"/>
        <v>0.86288143889758562</v>
      </c>
      <c r="S70" s="29">
        <f t="shared" si="56"/>
        <v>0.55700000000000005</v>
      </c>
      <c r="W70" s="23"/>
      <c r="Y70" s="43">
        <f t="shared" si="36"/>
        <v>-19.384691349353762</v>
      </c>
      <c r="Z70" s="43">
        <f t="shared" si="37"/>
        <v>-19.126903857126752</v>
      </c>
      <c r="AA70" s="43">
        <f t="shared" si="63"/>
        <v>-12.546296296296294</v>
      </c>
      <c r="AB70" s="43">
        <f t="shared" si="53"/>
        <v>-12.597469135802468</v>
      </c>
      <c r="AC70" s="43">
        <f t="shared" si="38"/>
        <v>-12.722010949709663</v>
      </c>
      <c r="AD70" s="43">
        <f t="shared" si="27"/>
        <v>-0.12454181390719476</v>
      </c>
      <c r="AE70" s="33">
        <f t="shared" si="39"/>
        <v>-0.17571465341336889</v>
      </c>
      <c r="AF70" s="44"/>
      <c r="AG70" s="50">
        <f t="shared" si="40"/>
        <v>-0.35185445986615005</v>
      </c>
      <c r="AH70" s="29">
        <f t="shared" si="41"/>
        <v>-1.1523000000000001</v>
      </c>
      <c r="AI70" s="54"/>
      <c r="AJ70" s="55"/>
      <c r="AK70" s="23"/>
    </row>
    <row r="71" spans="1:37" ht="15">
      <c r="A71" s="11">
        <v>76.790000000000006</v>
      </c>
      <c r="B71" s="11">
        <f t="shared" si="65"/>
        <v>-126.79</v>
      </c>
      <c r="C71" s="11">
        <f t="shared" si="67"/>
        <v>1.9200000000000017</v>
      </c>
      <c r="D71" s="18"/>
      <c r="E71" s="12">
        <f t="shared" si="66"/>
        <v>-0.12679000000000001</v>
      </c>
      <c r="F71" s="16">
        <v>-9.69</v>
      </c>
      <c r="G71" s="16">
        <v>-7.91</v>
      </c>
      <c r="J71" s="43">
        <f t="shared" si="49"/>
        <v>-42.413707321633382</v>
      </c>
      <c r="K71" s="43">
        <f t="shared" si="50"/>
        <v>-42.327778157557709</v>
      </c>
      <c r="L71" s="43">
        <f t="shared" si="62"/>
        <v>-13.037333333333331</v>
      </c>
      <c r="M71" s="43">
        <f t="shared" si="44"/>
        <v>-13.046055555555554</v>
      </c>
      <c r="N71" s="43">
        <f t="shared" si="51"/>
        <v>-12.90546851851852</v>
      </c>
      <c r="O71" s="43">
        <f t="shared" si="46"/>
        <v>0.14058703703703479</v>
      </c>
      <c r="P71" s="34">
        <f t="shared" si="52"/>
        <v>0.13186481481481138</v>
      </c>
      <c r="Q71" s="44"/>
      <c r="R71" s="50">
        <f t="shared" si="64"/>
        <v>0.98587449881874301</v>
      </c>
      <c r="S71" s="29">
        <f t="shared" si="56"/>
        <v>0.55700000000000005</v>
      </c>
      <c r="W71" s="23"/>
      <c r="Y71" s="43">
        <f t="shared" si="36"/>
        <v>-18.869116364899746</v>
      </c>
      <c r="Z71" s="43">
        <f t="shared" si="37"/>
        <v>-18.611328872672736</v>
      </c>
      <c r="AA71" s="43">
        <f t="shared" si="63"/>
        <v>-12.657777777777776</v>
      </c>
      <c r="AB71" s="43">
        <f t="shared" si="53"/>
        <v>-12.674691358024694</v>
      </c>
      <c r="AC71" s="43">
        <f t="shared" si="38"/>
        <v>-12.759406011438058</v>
      </c>
      <c r="AD71" s="43">
        <f t="shared" si="27"/>
        <v>-8.471465341336426E-2</v>
      </c>
      <c r="AE71" s="33">
        <f t="shared" si="39"/>
        <v>-0.10162823366028206</v>
      </c>
      <c r="AF71" s="44"/>
      <c r="AG71" s="50">
        <f t="shared" si="40"/>
        <v>-0.87122052985342069</v>
      </c>
      <c r="AH71" s="29">
        <f t="shared" si="41"/>
        <v>-1.1523000000000001</v>
      </c>
      <c r="AI71" s="54"/>
      <c r="AJ71" s="55"/>
      <c r="AK71" s="23"/>
    </row>
    <row r="72" spans="1:37" ht="15">
      <c r="A72" s="11">
        <v>78.72</v>
      </c>
      <c r="B72" s="11">
        <f t="shared" si="65"/>
        <v>-128.72</v>
      </c>
      <c r="C72" s="11">
        <f t="shared" si="67"/>
        <v>1.9299999999999926</v>
      </c>
      <c r="D72" s="18"/>
      <c r="E72" s="12">
        <f t="shared" si="66"/>
        <v>-0.12872</v>
      </c>
      <c r="F72" s="16">
        <v>-9.9</v>
      </c>
      <c r="G72" s="16">
        <v>-7.99</v>
      </c>
      <c r="J72" s="43">
        <f t="shared" si="49"/>
        <v>-42.241848993482044</v>
      </c>
      <c r="K72" s="43">
        <f t="shared" si="50"/>
        <v>-42.155919829406372</v>
      </c>
      <c r="L72" s="43">
        <f t="shared" si="62"/>
        <v>-12.864833333333335</v>
      </c>
      <c r="M72" s="43">
        <f t="shared" si="44"/>
        <v>-12.958</v>
      </c>
      <c r="N72" s="43">
        <f t="shared" si="51"/>
        <v>-12.924561336946702</v>
      </c>
      <c r="O72" s="43">
        <f t="shared" si="46"/>
        <v>3.3438663053297901E-2</v>
      </c>
      <c r="P72" s="34">
        <f t="shared" si="52"/>
        <v>-5.9728003613367164E-2</v>
      </c>
      <c r="Q72" s="44"/>
      <c r="R72" s="50">
        <f t="shared" si="64"/>
        <v>0.64756592396803014</v>
      </c>
      <c r="S72" s="29">
        <f t="shared" si="56"/>
        <v>0.55700000000000005</v>
      </c>
      <c r="W72" s="23"/>
      <c r="Y72" s="43">
        <f t="shared" si="36"/>
        <v>-18.35354138044573</v>
      </c>
      <c r="Z72" s="43">
        <f t="shared" si="37"/>
        <v>-18.09575388821872</v>
      </c>
      <c r="AA72" s="43">
        <f t="shared" si="63"/>
        <v>-12.820000000000006</v>
      </c>
      <c r="AB72" s="43">
        <f t="shared" si="53"/>
        <v>-12.775413105413106</v>
      </c>
      <c r="AC72" s="43">
        <f t="shared" si="38"/>
        <v>-12.833388488538816</v>
      </c>
      <c r="AD72" s="43">
        <f t="shared" si="27"/>
        <v>-5.7975383125709712E-2</v>
      </c>
      <c r="AE72" s="33">
        <f t="shared" si="39"/>
        <v>-1.338848853881025E-2</v>
      </c>
      <c r="AF72" s="44"/>
      <c r="AG72" s="50">
        <f t="shared" si="40"/>
        <v>-0.98293283138461951</v>
      </c>
      <c r="AH72" s="29">
        <f t="shared" si="41"/>
        <v>-1.1523000000000001</v>
      </c>
      <c r="AI72" s="54"/>
      <c r="AJ72" s="55"/>
      <c r="AK72" s="23"/>
    </row>
    <row r="73" spans="1:37" ht="15">
      <c r="A73" s="11">
        <v>80.64</v>
      </c>
      <c r="B73" s="11">
        <f t="shared" si="65"/>
        <v>-130.63999999999999</v>
      </c>
      <c r="C73" s="11">
        <f t="shared" si="67"/>
        <v>1.9199999999999875</v>
      </c>
      <c r="D73" s="18"/>
      <c r="E73" s="12">
        <f t="shared" si="66"/>
        <v>-0.13063999999999998</v>
      </c>
      <c r="F73" s="16">
        <v>-9.8000000000000007</v>
      </c>
      <c r="G73" s="16">
        <v>-7.97</v>
      </c>
      <c r="J73" s="43">
        <f t="shared" si="49"/>
        <v>-42.069990665330707</v>
      </c>
      <c r="K73" s="43">
        <f t="shared" si="50"/>
        <v>-41.984061501255034</v>
      </c>
      <c r="L73" s="43">
        <f t="shared" si="62"/>
        <v>-12.971833333333334</v>
      </c>
      <c r="M73" s="43">
        <f t="shared" si="44"/>
        <v>-12.859111111111112</v>
      </c>
      <c r="N73" s="43">
        <f t="shared" si="51"/>
        <v>-12.937241892502259</v>
      </c>
      <c r="O73" s="43">
        <f t="shared" si="46"/>
        <v>-7.8130781391147153E-2</v>
      </c>
      <c r="P73" s="34">
        <f t="shared" si="52"/>
        <v>3.459144083107546E-2</v>
      </c>
      <c r="Q73" s="44"/>
      <c r="R73" s="50">
        <f t="shared" si="64"/>
        <v>6.2540563991017621E-3</v>
      </c>
      <c r="S73" s="29">
        <f t="shared" si="56"/>
        <v>0.55700000000000005</v>
      </c>
      <c r="W73" s="23"/>
      <c r="Y73" s="43">
        <f t="shared" si="36"/>
        <v>-17.837966395991714</v>
      </c>
      <c r="Z73" s="43">
        <f t="shared" si="37"/>
        <v>-17.580178903764704</v>
      </c>
      <c r="AA73" s="43">
        <f t="shared" si="63"/>
        <v>-12.848461538461537</v>
      </c>
      <c r="AB73" s="43">
        <f t="shared" si="53"/>
        <v>-12.901251885369534</v>
      </c>
      <c r="AC73" s="43">
        <f t="shared" si="38"/>
        <v>-12.945907007057336</v>
      </c>
      <c r="AD73" s="43">
        <f t="shared" si="27"/>
        <v>-4.4655121687801724E-2</v>
      </c>
      <c r="AE73" s="33">
        <f t="shared" si="39"/>
        <v>-9.7445468595799056E-2</v>
      </c>
      <c r="AF73" s="44"/>
      <c r="AG73" s="50">
        <f t="shared" si="40"/>
        <v>-0.63471993702936091</v>
      </c>
      <c r="AH73" s="29">
        <f t="shared" si="41"/>
        <v>-1.1523000000000001</v>
      </c>
      <c r="AI73" s="54"/>
      <c r="AJ73" s="55"/>
      <c r="AK73" s="23"/>
    </row>
    <row r="74" spans="1:37" ht="15">
      <c r="A74" s="11">
        <v>82.57</v>
      </c>
      <c r="B74" s="11">
        <f t="shared" si="65"/>
        <v>-132.57</v>
      </c>
      <c r="C74" s="11">
        <f t="shared" si="67"/>
        <v>1.9300000000000068</v>
      </c>
      <c r="D74" s="18"/>
      <c r="E74" s="12">
        <f t="shared" si="66"/>
        <v>-0.13256999999999999</v>
      </c>
      <c r="F74" s="16">
        <v>-9.51</v>
      </c>
      <c r="G74" s="16">
        <v>-7.89</v>
      </c>
      <c r="J74" s="43">
        <f t="shared" si="49"/>
        <v>-41.898132337179369</v>
      </c>
      <c r="K74" s="43">
        <f t="shared" si="50"/>
        <v>-41.812203173103697</v>
      </c>
      <c r="L74" s="43">
        <f t="shared" si="62"/>
        <v>-12.740666666666668</v>
      </c>
      <c r="M74" s="43">
        <f t="shared" ref="M74:M137" si="68">AVERAGE(L73:L75)</f>
        <v>-12.760516666666668</v>
      </c>
      <c r="N74" s="43">
        <f t="shared" si="51"/>
        <v>-12.893747448057816</v>
      </c>
      <c r="O74" s="43">
        <f t="shared" si="46"/>
        <v>-0.13323078139114841</v>
      </c>
      <c r="P74" s="34">
        <f t="shared" si="52"/>
        <v>-0.15308078139114834</v>
      </c>
      <c r="Q74" s="44"/>
      <c r="R74" s="50">
        <f t="shared" si="64"/>
        <v>-0.63798415366508276</v>
      </c>
      <c r="S74" s="29">
        <f t="shared" si="56"/>
        <v>0.55700000000000005</v>
      </c>
      <c r="W74" s="23"/>
      <c r="Y74" s="43">
        <f t="shared" si="36"/>
        <v>-17.322391411537698</v>
      </c>
      <c r="Z74" s="43">
        <f t="shared" si="37"/>
        <v>-17.064603919310688</v>
      </c>
      <c r="AA74" s="43">
        <f t="shared" si="63"/>
        <v>-13.03529411764706</v>
      </c>
      <c r="AB74" s="43">
        <f t="shared" si="53"/>
        <v>-12.971992626110273</v>
      </c>
      <c r="AC74" s="43">
        <f t="shared" si="38"/>
        <v>-13.017110710761038</v>
      </c>
      <c r="AD74" s="43">
        <f t="shared" si="27"/>
        <v>-4.5118084650765056E-2</v>
      </c>
      <c r="AE74" s="33">
        <f t="shared" si="39"/>
        <v>1.8183406886022269E-2</v>
      </c>
      <c r="AF74" s="44"/>
      <c r="AG74" s="50">
        <f t="shared" si="40"/>
        <v>1.0485469988276081E-2</v>
      </c>
      <c r="AH74" s="29">
        <f t="shared" si="41"/>
        <v>-1.1523000000000001</v>
      </c>
      <c r="AI74" s="54"/>
      <c r="AJ74" s="55"/>
      <c r="AK74" s="23"/>
    </row>
    <row r="75" spans="1:37" ht="15">
      <c r="A75" s="11">
        <v>84.49</v>
      </c>
      <c r="B75" s="11">
        <f t="shared" si="65"/>
        <v>-134.49</v>
      </c>
      <c r="C75" s="11">
        <f t="shared" si="67"/>
        <v>1.9200000000000159</v>
      </c>
      <c r="D75" s="18"/>
      <c r="E75" s="12">
        <f t="shared" si="66"/>
        <v>-0.13449</v>
      </c>
      <c r="F75" s="16">
        <v>-9.25</v>
      </c>
      <c r="G75" s="16">
        <v>-8</v>
      </c>
      <c r="J75" s="43">
        <f t="shared" si="49"/>
        <v>-41.726274009028032</v>
      </c>
      <c r="K75" s="43">
        <f t="shared" si="50"/>
        <v>-41.640344844952359</v>
      </c>
      <c r="L75" s="43">
        <f t="shared" si="62"/>
        <v>-12.569049999999999</v>
      </c>
      <c r="M75" s="43">
        <f t="shared" si="68"/>
        <v>-12.742767344173442</v>
      </c>
      <c r="N75" s="43">
        <f t="shared" si="51"/>
        <v>-12.871525225835592</v>
      </c>
      <c r="O75" s="43">
        <f t="shared" si="46"/>
        <v>-0.12875788166214974</v>
      </c>
      <c r="P75" s="34">
        <f t="shared" si="52"/>
        <v>-0.30247522583559316</v>
      </c>
      <c r="Q75" s="44"/>
      <c r="R75" s="50">
        <f t="shared" si="64"/>
        <v>-0.98370248782528735</v>
      </c>
      <c r="S75" s="29">
        <f t="shared" si="56"/>
        <v>0.55700000000000005</v>
      </c>
      <c r="W75" s="23"/>
      <c r="Y75" s="43">
        <f t="shared" si="36"/>
        <v>-16.806816427083682</v>
      </c>
      <c r="Z75" s="43">
        <f t="shared" si="37"/>
        <v>-16.549028934856672</v>
      </c>
      <c r="AA75" s="43">
        <f t="shared" si="63"/>
        <v>-13.032222222222224</v>
      </c>
      <c r="AB75" s="43">
        <f t="shared" si="53"/>
        <v>-13.145098039215688</v>
      </c>
      <c r="AC75" s="43">
        <f t="shared" si="38"/>
        <v>-13.013797485920035</v>
      </c>
      <c r="AD75" s="43">
        <f t="shared" si="27"/>
        <v>0.13130055329565238</v>
      </c>
      <c r="AE75" s="33">
        <f t="shared" si="39"/>
        <v>1.8424736302188549E-2</v>
      </c>
      <c r="AF75" s="44"/>
      <c r="AG75" s="50">
        <f t="shared" si="40"/>
        <v>0.65078460906538305</v>
      </c>
      <c r="AH75" s="29">
        <f t="shared" si="41"/>
        <v>-1.1523000000000001</v>
      </c>
      <c r="AI75" s="54"/>
      <c r="AJ75" s="55"/>
      <c r="AK75" s="23"/>
    </row>
    <row r="76" spans="1:37" ht="15">
      <c r="A76" s="11">
        <v>86.42</v>
      </c>
      <c r="B76" s="11">
        <f t="shared" si="65"/>
        <v>-136.42000000000002</v>
      </c>
      <c r="C76" s="11">
        <f t="shared" si="67"/>
        <v>1.9300000000000068</v>
      </c>
      <c r="D76" s="18"/>
      <c r="E76" s="12">
        <f t="shared" si="66"/>
        <v>-0.13642000000000001</v>
      </c>
      <c r="F76" s="16">
        <v>-9.44</v>
      </c>
      <c r="G76" s="16">
        <v>-7.92</v>
      </c>
      <c r="J76" s="43">
        <f t="shared" si="49"/>
        <v>-41.554415680876694</v>
      </c>
      <c r="K76" s="43">
        <f t="shared" si="50"/>
        <v>-41.468486516801022</v>
      </c>
      <c r="L76" s="43">
        <f t="shared" si="62"/>
        <v>-12.918585365853659</v>
      </c>
      <c r="M76" s="43">
        <f t="shared" si="68"/>
        <v>-12.830753455284551</v>
      </c>
      <c r="N76" s="43">
        <f t="shared" si="51"/>
        <v>-12.888154855465222</v>
      </c>
      <c r="O76" s="43">
        <f t="shared" si="46"/>
        <v>-5.7401400180671303E-2</v>
      </c>
      <c r="P76" s="34">
        <f t="shared" si="52"/>
        <v>3.043051038843636E-2</v>
      </c>
      <c r="Q76" s="44"/>
      <c r="R76" s="50">
        <f t="shared" si="64"/>
        <v>-0.86913549529668721</v>
      </c>
      <c r="S76" s="29">
        <f t="shared" si="56"/>
        <v>0.55700000000000005</v>
      </c>
      <c r="W76" s="23"/>
      <c r="Y76" s="43">
        <f t="shared" si="36"/>
        <v>-16.291241442629666</v>
      </c>
      <c r="Z76" s="43">
        <f t="shared" si="37"/>
        <v>-16.033453950402656</v>
      </c>
      <c r="AA76" s="43">
        <f t="shared" si="63"/>
        <v>-13.367777777777778</v>
      </c>
      <c r="AB76" s="43">
        <f t="shared" si="53"/>
        <v>-13.339</v>
      </c>
      <c r="AC76" s="43">
        <f t="shared" si="38"/>
        <v>-12.955099013436254</v>
      </c>
      <c r="AD76" s="43">
        <f t="shared" si="27"/>
        <v>0.38390098656374683</v>
      </c>
      <c r="AE76" s="33">
        <f t="shared" si="39"/>
        <v>0.41267876434152484</v>
      </c>
      <c r="AF76" s="44"/>
      <c r="AG76" s="50">
        <f t="shared" si="40"/>
        <v>0.98657439689551096</v>
      </c>
      <c r="AH76" s="29">
        <f t="shared" si="41"/>
        <v>-1.1523000000000001</v>
      </c>
      <c r="AI76" s="54"/>
      <c r="AJ76" s="55"/>
      <c r="AK76" s="23"/>
    </row>
    <row r="77" spans="1:37" ht="15">
      <c r="A77" s="11">
        <v>88.34</v>
      </c>
      <c r="B77" s="11">
        <f t="shared" si="65"/>
        <v>-138.34</v>
      </c>
      <c r="C77" s="11">
        <f t="shared" si="67"/>
        <v>1.9199999999999875</v>
      </c>
      <c r="D77" s="18"/>
      <c r="E77" s="12">
        <f t="shared" si="66"/>
        <v>-0.13833999999999999</v>
      </c>
      <c r="F77" s="16">
        <v>-9.4499999999999993</v>
      </c>
      <c r="G77" s="16">
        <v>-7.89</v>
      </c>
      <c r="J77" s="43">
        <f t="shared" si="49"/>
        <v>-41.382557352725357</v>
      </c>
      <c r="K77" s="43">
        <f t="shared" si="50"/>
        <v>-41.296628188649684</v>
      </c>
      <c r="L77" s="43">
        <f t="shared" si="62"/>
        <v>-13.004625000000001</v>
      </c>
      <c r="M77" s="43">
        <f t="shared" si="68"/>
        <v>-12.874670121951219</v>
      </c>
      <c r="N77" s="43">
        <f t="shared" si="51"/>
        <v>-12.921951151761517</v>
      </c>
      <c r="O77" s="43">
        <f t="shared" si="46"/>
        <v>-4.7281029810298136E-2</v>
      </c>
      <c r="P77" s="34">
        <f t="shared" si="52"/>
        <v>8.2673848238483671E-2</v>
      </c>
      <c r="Q77" s="44"/>
      <c r="R77" s="50">
        <f t="shared" si="64"/>
        <v>-0.34789034515367867</v>
      </c>
      <c r="S77" s="29">
        <f t="shared" si="56"/>
        <v>0.55700000000000005</v>
      </c>
      <c r="W77" s="23"/>
      <c r="Y77" s="43">
        <f t="shared" si="36"/>
        <v>-15.77566645817565</v>
      </c>
      <c r="Z77" s="43">
        <f t="shared" si="37"/>
        <v>-15.51787896594864</v>
      </c>
      <c r="AA77" s="43">
        <f t="shared" si="63"/>
        <v>-13.617000000000001</v>
      </c>
      <c r="AB77" s="43">
        <f t="shared" si="53"/>
        <v>-13.404648148148148</v>
      </c>
      <c r="AC77" s="43">
        <f t="shared" si="38"/>
        <v>-12.877371740708979</v>
      </c>
      <c r="AD77" s="43">
        <f t="shared" si="27"/>
        <v>0.52727640743916915</v>
      </c>
      <c r="AE77" s="33">
        <f t="shared" si="39"/>
        <v>0.73962825929102216</v>
      </c>
      <c r="AF77" s="44"/>
      <c r="AG77" s="50">
        <f t="shared" si="40"/>
        <v>0.86073505986514287</v>
      </c>
      <c r="AH77" s="29">
        <f t="shared" si="41"/>
        <v>-1.1523000000000001</v>
      </c>
      <c r="AI77" s="54"/>
      <c r="AJ77" s="55"/>
      <c r="AK77" s="23"/>
    </row>
    <row r="78" spans="1:37" ht="15">
      <c r="A78" s="11">
        <v>90.26</v>
      </c>
      <c r="B78" s="11">
        <f t="shared" si="65"/>
        <v>-140.26</v>
      </c>
      <c r="C78" s="11">
        <f t="shared" si="67"/>
        <v>1.9199999999999875</v>
      </c>
      <c r="D78" s="18"/>
      <c r="E78" s="12">
        <f t="shared" si="66"/>
        <v>-0.14026</v>
      </c>
      <c r="F78" s="16">
        <v>-9.68</v>
      </c>
      <c r="G78" s="16">
        <v>-7.92</v>
      </c>
      <c r="J78" s="43">
        <f t="shared" si="49"/>
        <v>-41.210699024574019</v>
      </c>
      <c r="K78" s="43">
        <f t="shared" si="50"/>
        <v>-41.124769860498347</v>
      </c>
      <c r="L78" s="43">
        <f t="shared" si="62"/>
        <v>-12.700799999999999</v>
      </c>
      <c r="M78" s="43">
        <f t="shared" si="68"/>
        <v>-12.913808333333334</v>
      </c>
      <c r="N78" s="43">
        <f t="shared" si="51"/>
        <v>-12.940169670280035</v>
      </c>
      <c r="O78" s="43">
        <f t="shared" si="46"/>
        <v>-2.6361336946701286E-2</v>
      </c>
      <c r="P78" s="34">
        <f t="shared" si="52"/>
        <v>-0.23936967028003586</v>
      </c>
      <c r="Q78" s="44"/>
      <c r="R78" s="50">
        <f t="shared" si="64"/>
        <v>0.33613656385722879</v>
      </c>
      <c r="S78" s="29">
        <f t="shared" si="56"/>
        <v>0.55700000000000005</v>
      </c>
      <c r="W78" s="23"/>
      <c r="Y78" s="43">
        <f t="shared" si="36"/>
        <v>-15.260091473721634</v>
      </c>
      <c r="Z78" s="43">
        <f t="shared" si="37"/>
        <v>-15.002303981494624</v>
      </c>
      <c r="AA78" s="43">
        <f t="shared" si="63"/>
        <v>-13.229166666666664</v>
      </c>
      <c r="AB78" s="43">
        <f t="shared" si="53"/>
        <v>-13.120881313131314</v>
      </c>
      <c r="AC78" s="43">
        <f t="shared" si="38"/>
        <v>-12.788991093578334</v>
      </c>
      <c r="AD78" s="43">
        <f t="shared" ref="AD78:AD103" si="69">AC78-AB78</f>
        <v>0.33189021955297981</v>
      </c>
      <c r="AE78" s="33">
        <f t="shared" si="39"/>
        <v>0.44017557308833055</v>
      </c>
      <c r="AF78" s="44"/>
      <c r="AG78" s="50">
        <f t="shared" si="40"/>
        <v>0.33214822231923646</v>
      </c>
      <c r="AH78" s="29">
        <f t="shared" si="41"/>
        <v>-1.1523000000000001</v>
      </c>
      <c r="AI78" s="54"/>
      <c r="AJ78" s="55"/>
      <c r="AK78" s="23"/>
    </row>
    <row r="79" spans="1:37" ht="15">
      <c r="A79" s="11">
        <v>92.19</v>
      </c>
      <c r="B79" s="11">
        <f t="shared" si="65"/>
        <v>-142.19</v>
      </c>
      <c r="C79" s="11">
        <f t="shared" si="67"/>
        <v>1.9300000000000068</v>
      </c>
      <c r="D79" s="18"/>
      <c r="E79" s="12">
        <f t="shared" si="66"/>
        <v>-0.14219000000000001</v>
      </c>
      <c r="F79" s="16">
        <v>-9.6199999999999992</v>
      </c>
      <c r="G79" s="16">
        <v>-7.97</v>
      </c>
      <c r="J79" s="43">
        <f t="shared" si="49"/>
        <v>-41.038840696422682</v>
      </c>
      <c r="K79" s="43">
        <f t="shared" si="50"/>
        <v>-40.952911532347009</v>
      </c>
      <c r="L79" s="43">
        <f t="shared" si="62"/>
        <v>-13.036000000000001</v>
      </c>
      <c r="M79" s="43">
        <f t="shared" si="68"/>
        <v>-12.974600000000001</v>
      </c>
      <c r="N79" s="43">
        <f t="shared" si="51"/>
        <v>-12.918073373983738</v>
      </c>
      <c r="O79" s="43">
        <f t="shared" si="46"/>
        <v>5.6526626016262682E-2</v>
      </c>
      <c r="P79" s="34">
        <f t="shared" si="52"/>
        <v>0.11792662601626347</v>
      </c>
      <c r="Q79" s="44"/>
      <c r="R79" s="50">
        <f t="shared" si="64"/>
        <v>0.86288143889756042</v>
      </c>
      <c r="S79" s="29">
        <f t="shared" si="56"/>
        <v>0.55700000000000005</v>
      </c>
      <c r="W79" s="23"/>
      <c r="Y79" s="43">
        <f t="shared" si="36"/>
        <v>-14.744516489267617</v>
      </c>
      <c r="Z79" s="43">
        <f t="shared" si="37"/>
        <v>-14.486728997040608</v>
      </c>
      <c r="AA79" s="43">
        <f t="shared" si="63"/>
        <v>-12.516477272727274</v>
      </c>
      <c r="AB79" s="43">
        <f t="shared" si="53"/>
        <v>-12.625045154939222</v>
      </c>
      <c r="AC79" s="43">
        <f t="shared" si="38"/>
        <v>-12.6841578440392</v>
      </c>
      <c r="AD79" s="43">
        <f t="shared" si="69"/>
        <v>-5.91126890999778E-2</v>
      </c>
      <c r="AE79" s="33">
        <f t="shared" si="39"/>
        <v>-0.16768057131192649</v>
      </c>
      <c r="AF79" s="44"/>
      <c r="AG79" s="50">
        <f t="shared" si="40"/>
        <v>-0.35185445986614317</v>
      </c>
      <c r="AH79" s="29">
        <f t="shared" si="41"/>
        <v>-1.1523000000000001</v>
      </c>
      <c r="AI79" s="54"/>
      <c r="AJ79" s="55"/>
      <c r="AK79" s="23"/>
    </row>
    <row r="80" spans="1:37" ht="15">
      <c r="A80" s="11">
        <v>94.11</v>
      </c>
      <c r="B80" s="11">
        <f t="shared" si="65"/>
        <v>-144.11000000000001</v>
      </c>
      <c r="C80" s="11">
        <f t="shared" si="67"/>
        <v>1.9200000000000159</v>
      </c>
      <c r="D80" s="18"/>
      <c r="E80" s="12">
        <f t="shared" si="66"/>
        <v>-0.14411000000000002</v>
      </c>
      <c r="F80" s="16">
        <v>-9.4600000000000009</v>
      </c>
      <c r="G80" s="16">
        <v>-7.99</v>
      </c>
      <c r="J80" s="43">
        <f t="shared" si="49"/>
        <v>-40.866982368271344</v>
      </c>
      <c r="K80" s="43">
        <f t="shared" si="50"/>
        <v>-40.781053204195672</v>
      </c>
      <c r="L80" s="43">
        <f t="shared" si="62"/>
        <v>-13.186999999999999</v>
      </c>
      <c r="M80" s="43">
        <f t="shared" si="68"/>
        <v>-13.130666666666665</v>
      </c>
      <c r="N80" s="43">
        <f t="shared" si="51"/>
        <v>-12.919419670280035</v>
      </c>
      <c r="O80" s="43">
        <f t="shared" si="46"/>
        <v>0.21124699638662925</v>
      </c>
      <c r="P80" s="34">
        <f t="shared" si="52"/>
        <v>0.26758032971996393</v>
      </c>
      <c r="Q80" s="44"/>
      <c r="R80" s="50">
        <f t="shared" si="64"/>
        <v>0.98587449881875144</v>
      </c>
      <c r="S80" s="29">
        <f t="shared" si="56"/>
        <v>0.55700000000000005</v>
      </c>
      <c r="W80" s="23"/>
      <c r="Y80" s="43">
        <f t="shared" si="36"/>
        <v>-14.228941504813601</v>
      </c>
      <c r="Z80" s="43">
        <f t="shared" si="37"/>
        <v>-13.971154012586592</v>
      </c>
      <c r="AA80" s="43">
        <f t="shared" si="63"/>
        <v>-12.129491525423729</v>
      </c>
      <c r="AB80" s="43">
        <f t="shared" si="53"/>
        <v>-12.255474447868517</v>
      </c>
      <c r="AC80" s="43">
        <f t="shared" si="38"/>
        <v>-12.557595140985269</v>
      </c>
      <c r="AD80" s="43">
        <f t="shared" si="69"/>
        <v>-0.30212069311675194</v>
      </c>
      <c r="AE80" s="33">
        <f t="shared" si="39"/>
        <v>-0.42810361556153964</v>
      </c>
      <c r="AF80" s="44"/>
      <c r="AG80" s="50">
        <f t="shared" si="40"/>
        <v>-0.87122052985341703</v>
      </c>
      <c r="AH80" s="29">
        <f t="shared" si="41"/>
        <v>-1.1523000000000001</v>
      </c>
      <c r="AI80" s="54"/>
      <c r="AJ80" s="55"/>
      <c r="AK80" s="23"/>
    </row>
    <row r="81" spans="1:37" ht="15">
      <c r="A81" s="11">
        <v>96.04</v>
      </c>
      <c r="B81" s="11">
        <f t="shared" si="65"/>
        <v>-146.04000000000002</v>
      </c>
      <c r="C81" s="11">
        <f t="shared" si="67"/>
        <v>1.9300000000000068</v>
      </c>
      <c r="D81" s="18"/>
      <c r="E81" s="12">
        <f t="shared" si="66"/>
        <v>-0.14604000000000003</v>
      </c>
      <c r="F81" s="16">
        <v>-9.73</v>
      </c>
      <c r="G81" s="16">
        <v>-7.91</v>
      </c>
      <c r="J81" s="43">
        <f t="shared" si="49"/>
        <v>-40.695124040120007</v>
      </c>
      <c r="K81" s="43">
        <f t="shared" si="50"/>
        <v>-40.609194876044334</v>
      </c>
      <c r="L81" s="43">
        <f t="shared" si="62"/>
        <v>-13.169</v>
      </c>
      <c r="M81" s="43">
        <f t="shared" si="68"/>
        <v>-13.163933333333333</v>
      </c>
      <c r="N81" s="43">
        <f t="shared" si="51"/>
        <v>-12.911928703703703</v>
      </c>
      <c r="O81" s="43">
        <f t="shared" si="46"/>
        <v>0.25200462962962966</v>
      </c>
      <c r="P81" s="34">
        <f t="shared" si="52"/>
        <v>0.25707129629629755</v>
      </c>
      <c r="Q81" s="44"/>
      <c r="R81" s="50">
        <f t="shared" si="64"/>
        <v>0.64756592396806822</v>
      </c>
      <c r="S81" s="29">
        <f t="shared" si="56"/>
        <v>0.55700000000000005</v>
      </c>
      <c r="W81" s="23"/>
      <c r="Y81" s="43">
        <f t="shared" si="36"/>
        <v>-13.713366520359585</v>
      </c>
      <c r="Z81" s="43">
        <f t="shared" si="37"/>
        <v>-13.455579028132576</v>
      </c>
      <c r="AA81" s="43">
        <f t="shared" si="63"/>
        <v>-12.120454545454548</v>
      </c>
      <c r="AB81" s="43">
        <f t="shared" si="53"/>
        <v>-12.100993928387998</v>
      </c>
      <c r="AC81" s="43">
        <f t="shared" si="38"/>
        <v>-12.317552199493054</v>
      </c>
      <c r="AD81" s="43">
        <f t="shared" si="69"/>
        <v>-0.21655827110505577</v>
      </c>
      <c r="AE81" s="33">
        <f t="shared" si="39"/>
        <v>-0.19709765403850632</v>
      </c>
      <c r="AF81" s="44"/>
      <c r="AG81" s="50">
        <f t="shared" si="40"/>
        <v>-0.98293283138462084</v>
      </c>
      <c r="AH81" s="29">
        <f t="shared" si="41"/>
        <v>-1.1523000000000001</v>
      </c>
      <c r="AI81" s="54"/>
      <c r="AJ81" s="55"/>
      <c r="AK81" s="23"/>
    </row>
    <row r="82" spans="1:37" ht="15">
      <c r="A82" s="11">
        <v>97.96</v>
      </c>
      <c r="B82" s="11">
        <f t="shared" si="65"/>
        <v>-147.95999999999998</v>
      </c>
      <c r="C82" s="11">
        <f t="shared" si="67"/>
        <v>1.9199999999999591</v>
      </c>
      <c r="D82" s="18"/>
      <c r="E82" s="12">
        <f t="shared" si="66"/>
        <v>-0.14795999999999998</v>
      </c>
      <c r="F82" s="16">
        <v>-9.68</v>
      </c>
      <c r="G82" s="16">
        <v>-7.81</v>
      </c>
      <c r="J82" s="43">
        <f t="shared" si="49"/>
        <v>-40.523265711968669</v>
      </c>
      <c r="K82" s="43">
        <f t="shared" si="50"/>
        <v>-40.437336547892997</v>
      </c>
      <c r="L82" s="43">
        <f t="shared" si="62"/>
        <v>-13.1358</v>
      </c>
      <c r="M82" s="43">
        <f t="shared" si="68"/>
        <v>-12.948866666666666</v>
      </c>
      <c r="N82" s="43">
        <f t="shared" si="51"/>
        <v>-12.927118518518519</v>
      </c>
      <c r="O82" s="43">
        <f t="shared" si="46"/>
        <v>2.174814814814674E-2</v>
      </c>
      <c r="P82" s="34">
        <f t="shared" si="52"/>
        <v>0.2086814814814808</v>
      </c>
      <c r="Q82" s="44"/>
      <c r="R82" s="50">
        <f t="shared" si="64"/>
        <v>6.2540563991517447E-3</v>
      </c>
      <c r="S82" s="29">
        <f t="shared" si="56"/>
        <v>0.55700000000000005</v>
      </c>
      <c r="W82" s="23"/>
      <c r="Y82" s="43">
        <f t="shared" si="36"/>
        <v>-13.197791535905569</v>
      </c>
      <c r="Z82" s="43">
        <f t="shared" si="37"/>
        <v>-12.940004043678559</v>
      </c>
      <c r="AA82" s="43">
        <f t="shared" si="63"/>
        <v>-12.053035714285715</v>
      </c>
      <c r="AB82" s="43">
        <f t="shared" si="53"/>
        <v>-12.08842837717838</v>
      </c>
      <c r="AC82" s="43">
        <f t="shared" si="38"/>
        <v>-12.009104668628854</v>
      </c>
      <c r="AD82" s="43">
        <f t="shared" si="69"/>
        <v>7.9323708549525307E-2</v>
      </c>
      <c r="AE82" s="33">
        <f t="shared" si="39"/>
        <v>4.3931045656860235E-2</v>
      </c>
      <c r="AF82" s="44"/>
      <c r="AG82" s="50">
        <f t="shared" si="40"/>
        <v>-0.63471993702936658</v>
      </c>
      <c r="AH82" s="29">
        <f t="shared" si="41"/>
        <v>-1.1523000000000001</v>
      </c>
      <c r="AI82" s="54"/>
      <c r="AJ82" s="55"/>
      <c r="AK82" s="23"/>
    </row>
    <row r="83" spans="1:37" ht="15">
      <c r="A83" s="11">
        <v>99.89</v>
      </c>
      <c r="B83" s="11">
        <f t="shared" si="65"/>
        <v>-149.88999999999999</v>
      </c>
      <c r="C83" s="11">
        <f t="shared" si="67"/>
        <v>1.9300000000000068</v>
      </c>
      <c r="D83" s="18"/>
      <c r="E83" s="12">
        <f t="shared" si="66"/>
        <v>-0.14989</v>
      </c>
      <c r="F83" s="16">
        <v>-9.56</v>
      </c>
      <c r="G83" s="16">
        <v>-7.98</v>
      </c>
      <c r="J83" s="43">
        <f t="shared" si="49"/>
        <v>-40.351407383817332</v>
      </c>
      <c r="K83" s="43">
        <f t="shared" si="50"/>
        <v>-40.265478219741659</v>
      </c>
      <c r="L83" s="43">
        <f t="shared" si="62"/>
        <v>-12.541799999999999</v>
      </c>
      <c r="M83" s="43">
        <f t="shared" si="68"/>
        <v>-12.752922222222223</v>
      </c>
      <c r="N83" s="43">
        <f t="shared" si="51"/>
        <v>-12.96917777777778</v>
      </c>
      <c r="O83" s="43">
        <f t="shared" si="46"/>
        <v>-0.21625555555555742</v>
      </c>
      <c r="P83" s="34">
        <f t="shared" si="52"/>
        <v>-0.42737777777778163</v>
      </c>
      <c r="Q83" s="44"/>
      <c r="R83" s="50">
        <f t="shared" si="64"/>
        <v>-0.63798415366504424</v>
      </c>
      <c r="S83" s="29">
        <f t="shared" si="56"/>
        <v>0.55700000000000005</v>
      </c>
      <c r="W83" s="23"/>
      <c r="Y83" s="43">
        <f t="shared" si="36"/>
        <v>-12.682216551451553</v>
      </c>
      <c r="Z83" s="43">
        <f t="shared" si="37"/>
        <v>-12.424429059224543</v>
      </c>
      <c r="AA83" s="43">
        <f t="shared" si="63"/>
        <v>-12.091794871794873</v>
      </c>
      <c r="AB83" s="43">
        <f t="shared" si="53"/>
        <v>-12.012662826939144</v>
      </c>
      <c r="AC83" s="43">
        <f t="shared" si="38"/>
        <v>-11.713854123966545</v>
      </c>
      <c r="AD83" s="43">
        <f t="shared" si="69"/>
        <v>0.29880870297259854</v>
      </c>
      <c r="AE83" s="33">
        <f t="shared" si="39"/>
        <v>0.37794074782832787</v>
      </c>
      <c r="AF83" s="44"/>
      <c r="AG83" s="50">
        <f t="shared" si="40"/>
        <v>1.0485469988268731E-2</v>
      </c>
      <c r="AH83" s="29">
        <f t="shared" si="41"/>
        <v>-1.1523000000000001</v>
      </c>
      <c r="AI83" s="54"/>
      <c r="AJ83" s="55"/>
      <c r="AK83" s="23"/>
    </row>
    <row r="84" spans="1:37" ht="15">
      <c r="A84" s="11">
        <v>101.81</v>
      </c>
      <c r="B84" s="11">
        <f t="shared" si="65"/>
        <v>-151.81</v>
      </c>
      <c r="C84" s="11">
        <f t="shared" si="67"/>
        <v>1.9200000000000159</v>
      </c>
      <c r="D84" s="18"/>
      <c r="E84" s="12">
        <f t="shared" si="66"/>
        <v>-0.15181</v>
      </c>
      <c r="F84" s="16">
        <v>-9.86</v>
      </c>
      <c r="G84" s="16">
        <v>-8.18</v>
      </c>
      <c r="J84" s="43">
        <f t="shared" si="49"/>
        <v>-40.179549055665994</v>
      </c>
      <c r="K84" s="43">
        <f t="shared" si="50"/>
        <v>-40.093619891590322</v>
      </c>
      <c r="L84" s="43">
        <f t="shared" si="62"/>
        <v>-12.581166666666668</v>
      </c>
      <c r="M84" s="43">
        <f t="shared" si="68"/>
        <v>-12.658044444444444</v>
      </c>
      <c r="N84" s="43">
        <f t="shared" si="51"/>
        <v>-12.975755555555558</v>
      </c>
      <c r="O84" s="43">
        <f t="shared" si="46"/>
        <v>-0.31771111111111416</v>
      </c>
      <c r="P84" s="34">
        <f t="shared" si="52"/>
        <v>-0.39458888888889021</v>
      </c>
      <c r="Q84" s="44"/>
      <c r="R84" s="50">
        <f t="shared" si="64"/>
        <v>-0.98370248782527836</v>
      </c>
      <c r="S84" s="29">
        <f t="shared" si="56"/>
        <v>0.55700000000000005</v>
      </c>
      <c r="W84" s="23"/>
      <c r="Y84" s="43">
        <f t="shared" si="36"/>
        <v>-12.166641566997537</v>
      </c>
      <c r="Z84" s="43">
        <f t="shared" si="37"/>
        <v>-11.908854074770527</v>
      </c>
      <c r="AA84" s="43">
        <f t="shared" si="63"/>
        <v>-11.893157894736841</v>
      </c>
      <c r="AB84" s="43">
        <f t="shared" si="53"/>
        <v>-11.730781356959847</v>
      </c>
      <c r="AC84" s="43">
        <f t="shared" si="38"/>
        <v>-11.455605870402872</v>
      </c>
      <c r="AD84" s="43">
        <f t="shared" si="69"/>
        <v>0.2751754865569751</v>
      </c>
      <c r="AE84" s="33">
        <f t="shared" si="39"/>
        <v>0.43755202433396967</v>
      </c>
      <c r="AF84" s="44"/>
      <c r="AG84" s="50">
        <f t="shared" si="40"/>
        <v>0.6507846090653775</v>
      </c>
      <c r="AH84" s="29">
        <f t="shared" si="41"/>
        <v>-1.1523000000000001</v>
      </c>
      <c r="AI84" s="54"/>
      <c r="AJ84" s="55"/>
      <c r="AK84" s="23"/>
    </row>
    <row r="85" spans="1:37" ht="15">
      <c r="A85" s="11">
        <v>103.74</v>
      </c>
      <c r="B85" s="11">
        <f t="shared" si="65"/>
        <v>-153.74</v>
      </c>
      <c r="C85" s="11">
        <f t="shared" si="67"/>
        <v>1.9300000000000068</v>
      </c>
      <c r="D85" s="18"/>
      <c r="E85" s="12">
        <f t="shared" si="66"/>
        <v>-0.15374000000000002</v>
      </c>
      <c r="F85" s="16">
        <v>-10.039999999999999</v>
      </c>
      <c r="G85" s="16">
        <v>-8.2200000000000006</v>
      </c>
      <c r="J85" s="43">
        <f t="shared" si="49"/>
        <v>-40.007690727514657</v>
      </c>
      <c r="K85" s="43">
        <f t="shared" si="50"/>
        <v>-39.921761563438984</v>
      </c>
      <c r="L85" s="43">
        <f t="shared" si="62"/>
        <v>-12.851166666666666</v>
      </c>
      <c r="M85" s="43">
        <f t="shared" si="68"/>
        <v>-12.857888888888889</v>
      </c>
      <c r="N85" s="43">
        <f t="shared" si="51"/>
        <v>-12.968933333333334</v>
      </c>
      <c r="O85" s="43">
        <f t="shared" si="46"/>
        <v>-0.11104444444444539</v>
      </c>
      <c r="P85" s="34">
        <f t="shared" si="52"/>
        <v>-0.11776666666666813</v>
      </c>
      <c r="Q85" s="44"/>
      <c r="R85" s="50">
        <f t="shared" si="64"/>
        <v>-0.86913549529669787</v>
      </c>
      <c r="S85" s="29">
        <f t="shared" si="56"/>
        <v>0.55700000000000005</v>
      </c>
      <c r="W85" s="23"/>
      <c r="Y85" s="43">
        <f t="shared" ref="Y85:Y112" si="70">Y84+0.515574984454017</f>
        <v>-11.651066582543521</v>
      </c>
      <c r="Z85" s="43">
        <f t="shared" ref="Z85:Z112" si="71">Z84+0.515574984454017</f>
        <v>-11.393279090316511</v>
      </c>
      <c r="AA85" s="43">
        <f t="shared" si="63"/>
        <v>-11.207391304347828</v>
      </c>
      <c r="AB85" s="43">
        <f t="shared" si="53"/>
        <v>-11.313840473768963</v>
      </c>
      <c r="AC85" s="43">
        <f t="shared" ref="AC85:AC103" si="72">AVERAGE(AA81:AA89)</f>
        <v>-11.178117283226648</v>
      </c>
      <c r="AD85" s="43">
        <f t="shared" si="69"/>
        <v>0.13572319054231485</v>
      </c>
      <c r="AE85" s="33">
        <f t="shared" ref="AE85:AE103" si="73">AC85-AA85</f>
        <v>2.9274021121180382E-2</v>
      </c>
      <c r="AF85" s="44"/>
      <c r="AG85" s="50">
        <f t="shared" ref="AG85:AG112" si="74" xml:space="preserve"> SIN((2*PI()*(Z85+AH85)/4.64017486008615) + 5.828143046)</f>
        <v>0.98657439689550985</v>
      </c>
      <c r="AH85" s="29">
        <f t="shared" ref="AH85:AH112" si="75">AH84</f>
        <v>-1.1523000000000001</v>
      </c>
      <c r="AI85" s="54"/>
      <c r="AJ85" s="55"/>
      <c r="AK85" s="23"/>
    </row>
    <row r="86" spans="1:37" ht="15">
      <c r="A86" s="11">
        <v>105.66</v>
      </c>
      <c r="B86" s="11">
        <f t="shared" si="65"/>
        <v>-155.66</v>
      </c>
      <c r="C86" s="11">
        <f t="shared" si="67"/>
        <v>1.9199999999999875</v>
      </c>
      <c r="D86" s="18"/>
      <c r="E86" s="12">
        <f t="shared" si="66"/>
        <v>-0.15565999999999999</v>
      </c>
      <c r="F86" s="16">
        <v>-10.16</v>
      </c>
      <c r="G86" s="16">
        <v>-8.27</v>
      </c>
      <c r="J86" s="43">
        <f t="shared" si="49"/>
        <v>-39.835832399363319</v>
      </c>
      <c r="K86" s="43">
        <f t="shared" si="50"/>
        <v>-39.749903235287647</v>
      </c>
      <c r="L86" s="43">
        <f t="shared" si="62"/>
        <v>-13.141333333333334</v>
      </c>
      <c r="M86" s="43">
        <f t="shared" si="68"/>
        <v>-13.023944444444444</v>
      </c>
      <c r="N86" s="43">
        <f t="shared" si="51"/>
        <v>-12.953555555555557</v>
      </c>
      <c r="O86" s="43">
        <f t="shared" si="46"/>
        <v>7.038888888888728E-2</v>
      </c>
      <c r="P86" s="34">
        <f t="shared" si="52"/>
        <v>0.18777777777777693</v>
      </c>
      <c r="Q86" s="44"/>
      <c r="R86" s="50">
        <f t="shared" si="64"/>
        <v>-0.34789034515372558</v>
      </c>
      <c r="S86" s="29">
        <f t="shared" si="56"/>
        <v>0.55700000000000005</v>
      </c>
      <c r="W86" s="23"/>
      <c r="Y86" s="43">
        <f t="shared" si="70"/>
        <v>-11.135491598089505</v>
      </c>
      <c r="Z86" s="43">
        <f t="shared" si="71"/>
        <v>-10.877704105862495</v>
      </c>
      <c r="AA86" s="43">
        <f t="shared" si="63"/>
        <v>-10.84097222222222</v>
      </c>
      <c r="AB86" s="43">
        <f t="shared" si="53"/>
        <v>-10.873425097091976</v>
      </c>
      <c r="AC86" s="43">
        <f t="shared" si="72"/>
        <v>-10.871029741139104</v>
      </c>
      <c r="AD86" s="43">
        <f t="shared" si="69"/>
        <v>2.3953559528724355E-3</v>
      </c>
      <c r="AE86" s="33">
        <f t="shared" si="73"/>
        <v>-3.0057518916883907E-2</v>
      </c>
      <c r="AF86" s="44"/>
      <c r="AG86" s="50">
        <f t="shared" si="74"/>
        <v>0.86073505986514653</v>
      </c>
      <c r="AH86" s="29">
        <f t="shared" si="75"/>
        <v>-1.1523000000000001</v>
      </c>
      <c r="AI86" s="54"/>
      <c r="AJ86" s="55"/>
      <c r="AK86" s="23"/>
    </row>
    <row r="87" spans="1:37" ht="15">
      <c r="A87" s="11">
        <v>107.58</v>
      </c>
      <c r="B87" s="11">
        <f t="shared" si="65"/>
        <v>-157.57999999999998</v>
      </c>
      <c r="C87" s="11">
        <f t="shared" si="67"/>
        <v>1.9199999999999875</v>
      </c>
      <c r="D87" s="18"/>
      <c r="E87" s="12">
        <f t="shared" si="66"/>
        <v>-0.15758</v>
      </c>
      <c r="F87" s="16">
        <v>-10.220000000000001</v>
      </c>
      <c r="G87" s="16">
        <v>-8.11</v>
      </c>
      <c r="J87" s="43">
        <f t="shared" si="49"/>
        <v>-39.663974071211982</v>
      </c>
      <c r="K87" s="43">
        <f t="shared" si="50"/>
        <v>-39.578044907136309</v>
      </c>
      <c r="L87" s="43">
        <f t="shared" si="62"/>
        <v>-13.079333333333333</v>
      </c>
      <c r="M87" s="43">
        <f t="shared" si="68"/>
        <v>-13.105288888888888</v>
      </c>
      <c r="N87" s="43">
        <f t="shared" si="51"/>
        <v>-12.966466666666667</v>
      </c>
      <c r="O87" s="43">
        <f t="shared" si="46"/>
        <v>0.1388222222222204</v>
      </c>
      <c r="P87" s="34">
        <f t="shared" si="52"/>
        <v>0.11286666666666534</v>
      </c>
      <c r="Q87" s="44"/>
      <c r="R87" s="50">
        <f t="shared" si="64"/>
        <v>0.33613656385718171</v>
      </c>
      <c r="S87" s="29">
        <f t="shared" si="56"/>
        <v>0.55700000000000005</v>
      </c>
      <c r="W87" s="23"/>
      <c r="Y87" s="43">
        <f t="shared" si="70"/>
        <v>-10.619916613635489</v>
      </c>
      <c r="Z87" s="43">
        <f t="shared" si="71"/>
        <v>-10.362129121408479</v>
      </c>
      <c r="AA87" s="43">
        <f t="shared" si="63"/>
        <v>-10.571911764705881</v>
      </c>
      <c r="AB87" s="43">
        <f t="shared" si="53"/>
        <v>-10.53504232586077</v>
      </c>
      <c r="AC87" s="43">
        <f t="shared" si="72"/>
        <v>-10.521067116554386</v>
      </c>
      <c r="AD87" s="43">
        <f t="shared" si="69"/>
        <v>1.3975209306384073E-2</v>
      </c>
      <c r="AE87" s="33">
        <f t="shared" si="73"/>
        <v>5.0844648151494809E-2</v>
      </c>
      <c r="AF87" s="44"/>
      <c r="AG87" s="50">
        <f t="shared" si="74"/>
        <v>0.3321482223192434</v>
      </c>
      <c r="AH87" s="29">
        <f t="shared" si="75"/>
        <v>-1.1523000000000001</v>
      </c>
      <c r="AI87" s="54"/>
      <c r="AJ87" s="55"/>
      <c r="AK87" s="23"/>
    </row>
    <row r="88" spans="1:37" ht="15">
      <c r="A88" s="11">
        <v>109.51</v>
      </c>
      <c r="B88" s="11">
        <f t="shared" si="65"/>
        <v>-159.51</v>
      </c>
      <c r="C88" s="11">
        <f t="shared" si="67"/>
        <v>1.9300000000000068</v>
      </c>
      <c r="D88" s="18"/>
      <c r="E88" s="12">
        <f t="shared" si="66"/>
        <v>-0.15950999999999999</v>
      </c>
      <c r="F88" s="16">
        <v>-10.27</v>
      </c>
      <c r="G88" s="16">
        <v>-8.1300000000000008</v>
      </c>
      <c r="J88" s="43">
        <f t="shared" si="49"/>
        <v>-39.492115743060644</v>
      </c>
      <c r="K88" s="43">
        <f t="shared" si="50"/>
        <v>-39.406186578984972</v>
      </c>
      <c r="L88" s="43">
        <f t="shared" ref="L88:L119" si="76">AVERAGEIFS(del18O,KyrBP,"&gt;"&amp;J88,KyrBP,"&lt;="&amp;J89)</f>
        <v>-13.0952</v>
      </c>
      <c r="M88" s="43">
        <f t="shared" si="68"/>
        <v>-13.100044444444444</v>
      </c>
      <c r="N88" s="43">
        <f t="shared" si="51"/>
        <v>-13.040666666666665</v>
      </c>
      <c r="O88" s="43">
        <f t="shared" si="46"/>
        <v>5.9377777777779528E-2</v>
      </c>
      <c r="P88" s="34">
        <f t="shared" si="52"/>
        <v>5.4533333333335321E-2</v>
      </c>
      <c r="Q88" s="44"/>
      <c r="R88" s="50">
        <f t="shared" si="64"/>
        <v>0.86288143889754954</v>
      </c>
      <c r="S88" s="29">
        <f t="shared" si="56"/>
        <v>0.55700000000000005</v>
      </c>
      <c r="W88" s="23"/>
      <c r="Y88" s="43">
        <f t="shared" si="70"/>
        <v>-10.104341629181473</v>
      </c>
      <c r="Z88" s="43">
        <f t="shared" si="71"/>
        <v>-9.8465541369544631</v>
      </c>
      <c r="AA88" s="43">
        <f t="shared" si="63"/>
        <v>-10.192242990654208</v>
      </c>
      <c r="AB88" s="43">
        <f t="shared" si="53"/>
        <v>-10.132082998732594</v>
      </c>
      <c r="AC88" s="43">
        <f t="shared" si="72"/>
        <v>-10.165266217117122</v>
      </c>
      <c r="AD88" s="43">
        <f t="shared" si="69"/>
        <v>-3.3183218384527535E-2</v>
      </c>
      <c r="AE88" s="33">
        <f t="shared" si="73"/>
        <v>2.6976773537086274E-2</v>
      </c>
      <c r="AF88" s="44"/>
      <c r="AG88" s="50">
        <f t="shared" si="74"/>
        <v>-0.35185445986613628</v>
      </c>
      <c r="AH88" s="29">
        <f t="shared" si="75"/>
        <v>-1.1523000000000001</v>
      </c>
      <c r="AI88" s="54"/>
      <c r="AJ88" s="55"/>
      <c r="AK88" s="23"/>
    </row>
    <row r="89" spans="1:37" ht="15">
      <c r="A89" s="11">
        <v>111.43</v>
      </c>
      <c r="B89" s="11">
        <f t="shared" si="65"/>
        <v>-161.43</v>
      </c>
      <c r="C89" s="11">
        <f t="shared" si="67"/>
        <v>1.9200000000000159</v>
      </c>
      <c r="D89" s="18"/>
      <c r="E89" s="12">
        <f t="shared" si="66"/>
        <v>-0.16143000000000002</v>
      </c>
      <c r="F89" s="16">
        <v>-10.29</v>
      </c>
      <c r="G89" s="16">
        <v>-7.99</v>
      </c>
      <c r="J89" s="43">
        <f t="shared" si="49"/>
        <v>-39.320257414909307</v>
      </c>
      <c r="K89" s="43">
        <f t="shared" si="50"/>
        <v>-39.234328250833634</v>
      </c>
      <c r="L89" s="43">
        <f t="shared" si="76"/>
        <v>-13.1256</v>
      </c>
      <c r="M89" s="43">
        <f t="shared" si="68"/>
        <v>-13.083799999999998</v>
      </c>
      <c r="N89" s="43">
        <f t="shared" si="51"/>
        <v>-13.102592592592591</v>
      </c>
      <c r="O89" s="43">
        <f t="shared" si="46"/>
        <v>-1.8792592592593138E-2</v>
      </c>
      <c r="P89" s="34">
        <f t="shared" si="52"/>
        <v>2.300740740740892E-2</v>
      </c>
      <c r="Q89" s="44"/>
      <c r="R89" s="50">
        <f t="shared" si="64"/>
        <v>0.98587449881875977</v>
      </c>
      <c r="S89" s="29">
        <f t="shared" si="56"/>
        <v>0.55700000000000005</v>
      </c>
      <c r="W89" s="23"/>
      <c r="Y89" s="43">
        <f t="shared" si="70"/>
        <v>-9.5887666447274569</v>
      </c>
      <c r="Z89" s="43">
        <f t="shared" si="71"/>
        <v>-9.3309791525004471</v>
      </c>
      <c r="AA89" s="43">
        <f t="shared" si="63"/>
        <v>-9.6320942408376968</v>
      </c>
      <c r="AB89" s="43">
        <f t="shared" si="53"/>
        <v>-9.7270012993861883</v>
      </c>
      <c r="AC89" s="43">
        <f t="shared" si="72"/>
        <v>-9.7920806515772565</v>
      </c>
      <c r="AD89" s="43">
        <f t="shared" si="69"/>
        <v>-6.5079352191068196E-2</v>
      </c>
      <c r="AE89" s="33">
        <f t="shared" si="73"/>
        <v>-0.15998641073955966</v>
      </c>
      <c r="AF89" s="44"/>
      <c r="AG89" s="50">
        <f t="shared" si="74"/>
        <v>-0.87122052985341347</v>
      </c>
      <c r="AH89" s="29">
        <f t="shared" si="75"/>
        <v>-1.1523000000000001</v>
      </c>
      <c r="AI89" s="54"/>
      <c r="AJ89" s="55"/>
      <c r="AK89" s="23"/>
    </row>
    <row r="90" spans="1:37" ht="15">
      <c r="A90" s="11">
        <v>113.36</v>
      </c>
      <c r="B90" s="11">
        <f t="shared" si="65"/>
        <v>-163.36000000000001</v>
      </c>
      <c r="C90" s="11">
        <f t="shared" si="67"/>
        <v>1.9300000000000068</v>
      </c>
      <c r="D90" s="18"/>
      <c r="E90" s="12">
        <f t="shared" si="66"/>
        <v>-0.16336000000000001</v>
      </c>
      <c r="F90" s="16">
        <v>-10.050000000000001</v>
      </c>
      <c r="G90" s="16">
        <v>-7.92</v>
      </c>
      <c r="J90" s="43">
        <f t="shared" si="49"/>
        <v>-39.148399086757969</v>
      </c>
      <c r="K90" s="43">
        <f t="shared" si="50"/>
        <v>-39.062469922682297</v>
      </c>
      <c r="L90" s="43">
        <f t="shared" si="76"/>
        <v>-13.030599999999998</v>
      </c>
      <c r="M90" s="43">
        <f t="shared" si="68"/>
        <v>-13.136066666666666</v>
      </c>
      <c r="N90" s="43">
        <f t="shared" si="51"/>
        <v>-13.13906296296296</v>
      </c>
      <c r="O90" s="43">
        <f t="shared" si="46"/>
        <v>-2.9962962962937212E-3</v>
      </c>
      <c r="P90" s="34">
        <f t="shared" si="52"/>
        <v>-0.1084629629629621</v>
      </c>
      <c r="Q90" s="44"/>
      <c r="R90" s="50">
        <f t="shared" si="64"/>
        <v>0.64756592396810631</v>
      </c>
      <c r="S90" s="29">
        <f t="shared" si="56"/>
        <v>0.55700000000000005</v>
      </c>
      <c r="W90" s="23"/>
      <c r="Y90" s="43">
        <f t="shared" si="70"/>
        <v>-9.0731916602734408</v>
      </c>
      <c r="Z90" s="43">
        <f t="shared" si="71"/>
        <v>-8.815404168046431</v>
      </c>
      <c r="AA90" s="43">
        <f t="shared" si="63"/>
        <v>-9.3566666666666638</v>
      </c>
      <c r="AB90" s="43">
        <f t="shared" si="53"/>
        <v>-9.2973776668425376</v>
      </c>
      <c r="AC90" s="43">
        <f t="shared" si="72"/>
        <v>-9.4712434083283767</v>
      </c>
      <c r="AD90" s="43">
        <f t="shared" si="69"/>
        <v>-0.17386574148583911</v>
      </c>
      <c r="AE90" s="33">
        <f t="shared" si="73"/>
        <v>-0.11457674166171294</v>
      </c>
      <c r="AF90" s="44"/>
      <c r="AG90" s="50">
        <f t="shared" si="74"/>
        <v>-0.98293283138462262</v>
      </c>
      <c r="AH90" s="29">
        <f t="shared" si="75"/>
        <v>-1.1523000000000001</v>
      </c>
      <c r="AI90" s="54"/>
      <c r="AJ90" s="55"/>
      <c r="AK90" s="23"/>
    </row>
    <row r="91" spans="1:37" ht="15">
      <c r="A91" s="11">
        <v>115.28</v>
      </c>
      <c r="B91" s="11">
        <f t="shared" si="65"/>
        <v>-165.28</v>
      </c>
      <c r="C91" s="11">
        <f t="shared" si="67"/>
        <v>1.9199999999999875</v>
      </c>
      <c r="D91" s="18"/>
      <c r="E91" s="12">
        <f t="shared" si="66"/>
        <v>-0.16528000000000001</v>
      </c>
      <c r="F91" s="16">
        <v>-10.09</v>
      </c>
      <c r="G91" s="16">
        <v>-8.3000000000000007</v>
      </c>
      <c r="J91" s="43">
        <f t="shared" si="49"/>
        <v>-38.976540758606632</v>
      </c>
      <c r="K91" s="43">
        <f t="shared" si="50"/>
        <v>-38.890611594530959</v>
      </c>
      <c r="L91" s="43">
        <f t="shared" si="76"/>
        <v>-13.252000000000001</v>
      </c>
      <c r="M91" s="43">
        <f t="shared" si="68"/>
        <v>-13.164066666666665</v>
      </c>
      <c r="N91" s="43">
        <f t="shared" si="51"/>
        <v>-13.083803703703703</v>
      </c>
      <c r="O91" s="43">
        <f t="shared" si="46"/>
        <v>8.0262962962962092E-2</v>
      </c>
      <c r="P91" s="34">
        <f t="shared" si="52"/>
        <v>0.16819629629629773</v>
      </c>
      <c r="Q91" s="44"/>
      <c r="R91" s="50">
        <f t="shared" si="64"/>
        <v>6.2540563991733055E-3</v>
      </c>
      <c r="S91" s="29">
        <f t="shared" si="56"/>
        <v>0.55700000000000005</v>
      </c>
      <c r="W91" s="23"/>
      <c r="Y91" s="43">
        <f t="shared" si="70"/>
        <v>-8.5576166758194248</v>
      </c>
      <c r="Z91" s="43">
        <f t="shared" si="71"/>
        <v>-8.2998291835924149</v>
      </c>
      <c r="AA91" s="43">
        <f t="shared" si="63"/>
        <v>-8.9033720930232558</v>
      </c>
      <c r="AB91" s="43">
        <f t="shared" si="53"/>
        <v>-9.049875178849808</v>
      </c>
      <c r="AC91" s="43">
        <f t="shared" si="72"/>
        <v>-9.1878020503036861</v>
      </c>
      <c r="AD91" s="43">
        <f t="shared" si="69"/>
        <v>-0.13792687145387816</v>
      </c>
      <c r="AE91" s="33">
        <f t="shared" si="73"/>
        <v>-0.2844299572804303</v>
      </c>
      <c r="AF91" s="44"/>
      <c r="AG91" s="50">
        <f t="shared" si="74"/>
        <v>-0.63471993702937568</v>
      </c>
      <c r="AH91" s="29">
        <f t="shared" si="75"/>
        <v>-1.1523000000000001</v>
      </c>
      <c r="AI91" s="54"/>
      <c r="AJ91" s="55"/>
      <c r="AK91" s="23"/>
    </row>
    <row r="92" spans="1:37" ht="15">
      <c r="A92" s="11">
        <v>117.21</v>
      </c>
      <c r="B92" s="11">
        <f t="shared" si="65"/>
        <v>-167.20999999999998</v>
      </c>
      <c r="C92" s="11">
        <f t="shared" si="67"/>
        <v>1.9299999999999784</v>
      </c>
      <c r="D92" s="18"/>
      <c r="E92" s="12">
        <f t="shared" si="66"/>
        <v>-0.16720999999999997</v>
      </c>
      <c r="F92" s="16">
        <v>-9.85</v>
      </c>
      <c r="G92" s="16">
        <v>-8</v>
      </c>
      <c r="J92" s="43">
        <f t="shared" si="49"/>
        <v>-38.804682430455294</v>
      </c>
      <c r="K92" s="43">
        <f t="shared" si="50"/>
        <v>-38.718753266379622</v>
      </c>
      <c r="L92" s="43">
        <f t="shared" si="76"/>
        <v>-13.2096</v>
      </c>
      <c r="M92" s="43">
        <f t="shared" si="68"/>
        <v>-13.200033333333332</v>
      </c>
      <c r="N92" s="43">
        <f t="shared" si="51"/>
        <v>-13.003766666666664</v>
      </c>
      <c r="O92" s="43">
        <f t="shared" si="46"/>
        <v>0.19626666666666814</v>
      </c>
      <c r="P92" s="34">
        <f t="shared" si="52"/>
        <v>0.2058333333333362</v>
      </c>
      <c r="Q92" s="44"/>
      <c r="R92" s="50">
        <f t="shared" si="64"/>
        <v>-0.63798415366500583</v>
      </c>
      <c r="S92" s="29">
        <f t="shared" si="56"/>
        <v>0.55700000000000005</v>
      </c>
      <c r="W92" s="23"/>
      <c r="Y92" s="43">
        <f t="shared" si="70"/>
        <v>-8.0420416913654087</v>
      </c>
      <c r="Z92" s="43">
        <f t="shared" si="71"/>
        <v>-7.784254199138398</v>
      </c>
      <c r="AA92" s="43">
        <f t="shared" si="63"/>
        <v>-8.889586776859506</v>
      </c>
      <c r="AB92" s="43">
        <f t="shared" si="53"/>
        <v>-8.7758155582536048</v>
      </c>
      <c r="AC92" s="43">
        <f t="shared" si="72"/>
        <v>-8.9414367048823653</v>
      </c>
      <c r="AD92" s="43">
        <f t="shared" si="69"/>
        <v>-0.16562114662876048</v>
      </c>
      <c r="AE92" s="33">
        <f t="shared" si="73"/>
        <v>-5.184992802285926E-2</v>
      </c>
      <c r="AF92" s="44"/>
      <c r="AG92" s="50">
        <f t="shared" si="74"/>
        <v>1.0485469988264046E-2</v>
      </c>
      <c r="AH92" s="29">
        <f t="shared" si="75"/>
        <v>-1.1523000000000001</v>
      </c>
      <c r="AI92" s="54"/>
      <c r="AJ92" s="55"/>
      <c r="AK92" s="23"/>
    </row>
    <row r="93" spans="1:37" ht="15">
      <c r="A93" s="11">
        <v>119.13</v>
      </c>
      <c r="B93" s="11">
        <f t="shared" si="65"/>
        <v>-169.13</v>
      </c>
      <c r="C93" s="11">
        <f t="shared" si="67"/>
        <v>1.9200000000000159</v>
      </c>
      <c r="D93" s="18"/>
      <c r="E93" s="12">
        <f t="shared" si="66"/>
        <v>-0.16913</v>
      </c>
      <c r="F93" s="16">
        <v>-10.029999999999999</v>
      </c>
      <c r="G93" s="16">
        <v>-8.26</v>
      </c>
      <c r="J93" s="43">
        <f t="shared" si="49"/>
        <v>-38.632824102303957</v>
      </c>
      <c r="K93" s="43">
        <f t="shared" si="50"/>
        <v>-38.546894938228284</v>
      </c>
      <c r="L93" s="43">
        <f t="shared" si="76"/>
        <v>-13.138500000000001</v>
      </c>
      <c r="M93" s="43">
        <f t="shared" si="68"/>
        <v>-13.175833333333335</v>
      </c>
      <c r="N93" s="43">
        <f t="shared" si="51"/>
        <v>-12.957966666666668</v>
      </c>
      <c r="O93" s="43">
        <f t="shared" ref="O93:O156" si="77">N93-M93</f>
        <v>0.21786666666666754</v>
      </c>
      <c r="P93" s="34">
        <f t="shared" si="52"/>
        <v>0.18053333333333299</v>
      </c>
      <c r="Q93" s="44"/>
      <c r="R93" s="50">
        <f t="shared" si="64"/>
        <v>-0.98370248782526937</v>
      </c>
      <c r="S93" s="29">
        <f t="shared" si="56"/>
        <v>0.55700000000000005</v>
      </c>
      <c r="W93" s="23"/>
      <c r="Y93" s="43">
        <f t="shared" si="70"/>
        <v>-7.5264667069113917</v>
      </c>
      <c r="Z93" s="43">
        <f t="shared" si="71"/>
        <v>-7.2686792146843811</v>
      </c>
      <c r="AA93" s="43">
        <f t="shared" si="63"/>
        <v>-8.5344878048780544</v>
      </c>
      <c r="AB93" s="43">
        <f t="shared" si="53"/>
        <v>-8.5813102322818242</v>
      </c>
      <c r="AC93" s="43">
        <f t="shared" si="72"/>
        <v>-8.7237230962341759</v>
      </c>
      <c r="AD93" s="43">
        <f t="shared" si="69"/>
        <v>-0.14241286395235164</v>
      </c>
      <c r="AE93" s="33">
        <f t="shared" si="73"/>
        <v>-0.18923529135612149</v>
      </c>
      <c r="AF93" s="44"/>
      <c r="AG93" s="50">
        <f t="shared" si="74"/>
        <v>0.65078460906537394</v>
      </c>
      <c r="AH93" s="29">
        <f t="shared" si="75"/>
        <v>-1.1523000000000001</v>
      </c>
      <c r="AI93" s="54"/>
      <c r="AJ93" s="55"/>
      <c r="AK93" s="23"/>
    </row>
    <row r="94" spans="1:37" ht="15">
      <c r="A94" s="11">
        <v>121.06</v>
      </c>
      <c r="B94" s="11">
        <f t="shared" si="65"/>
        <v>-171.06</v>
      </c>
      <c r="C94" s="11">
        <f t="shared" si="67"/>
        <v>1.9300000000000068</v>
      </c>
      <c r="D94" s="18"/>
      <c r="E94" s="12">
        <f t="shared" si="66"/>
        <v>-0.17105999999999999</v>
      </c>
      <c r="F94" s="16">
        <v>-9.9700000000000006</v>
      </c>
      <c r="G94" s="16">
        <v>-8.26</v>
      </c>
      <c r="J94" s="43">
        <f t="shared" ref="J94:J157" si="78">J93+0.171858328151339</f>
        <v>-38.460965774152619</v>
      </c>
      <c r="K94" s="43">
        <f t="shared" ref="K94:K157" si="79">K93+0.171858328151339</f>
        <v>-38.375036610076947</v>
      </c>
      <c r="L94" s="43">
        <f t="shared" si="76"/>
        <v>-13.179399999999998</v>
      </c>
      <c r="M94" s="43">
        <f t="shared" si="68"/>
        <v>-12.987299999999999</v>
      </c>
      <c r="N94" s="43">
        <f t="shared" ref="N94:N157" si="80">AVERAGE(L90:L98)</f>
        <v>-12.891455555555554</v>
      </c>
      <c r="O94" s="43">
        <f t="shared" si="77"/>
        <v>9.5844444444445287E-2</v>
      </c>
      <c r="P94" s="34">
        <f t="shared" ref="P94:P157" si="81">N94-L94</f>
        <v>0.28794444444444345</v>
      </c>
      <c r="Q94" s="44"/>
      <c r="R94" s="50">
        <f t="shared" si="64"/>
        <v>-0.86913549529673673</v>
      </c>
      <c r="S94" s="29">
        <f t="shared" ref="S94:S157" si="82">S93</f>
        <v>0.55700000000000005</v>
      </c>
      <c r="W94" s="23"/>
      <c r="Y94" s="43">
        <f t="shared" si="70"/>
        <v>-7.0108917224573748</v>
      </c>
      <c r="Z94" s="43">
        <f t="shared" si="71"/>
        <v>-6.7531042302303641</v>
      </c>
      <c r="AA94" s="43">
        <f t="shared" si="63"/>
        <v>-8.3198561151079122</v>
      </c>
      <c r="AB94" s="43">
        <f t="shared" si="53"/>
        <v>-8.3814479733286564</v>
      </c>
      <c r="AC94" s="43">
        <f t="shared" si="72"/>
        <v>-8.5637254455428078</v>
      </c>
      <c r="AD94" s="43">
        <f t="shared" si="69"/>
        <v>-0.18227747221415136</v>
      </c>
      <c r="AE94" s="33">
        <f t="shared" si="73"/>
        <v>-0.24386933043489556</v>
      </c>
      <c r="AF94" s="44"/>
      <c r="AG94" s="50">
        <f t="shared" si="74"/>
        <v>0.98657439689550908</v>
      </c>
      <c r="AH94" s="29">
        <f t="shared" si="75"/>
        <v>-1.1523000000000001</v>
      </c>
      <c r="AI94" s="54"/>
      <c r="AJ94" s="55"/>
      <c r="AK94" s="23"/>
    </row>
    <row r="95" spans="1:37" ht="15">
      <c r="A95" s="11">
        <v>122.98</v>
      </c>
      <c r="B95" s="11">
        <f t="shared" si="65"/>
        <v>-172.98000000000002</v>
      </c>
      <c r="C95" s="11">
        <f t="shared" si="67"/>
        <v>1.9200000000000159</v>
      </c>
      <c r="D95" s="18"/>
      <c r="E95" s="12">
        <f t="shared" si="66"/>
        <v>-0.17298000000000002</v>
      </c>
      <c r="F95" s="16">
        <v>-9.7200000000000006</v>
      </c>
      <c r="G95" s="16">
        <v>-7.89</v>
      </c>
      <c r="J95" s="43">
        <f t="shared" si="78"/>
        <v>-38.289107446001282</v>
      </c>
      <c r="K95" s="43">
        <f t="shared" si="79"/>
        <v>-38.203178281925609</v>
      </c>
      <c r="L95" s="43">
        <f t="shared" si="76"/>
        <v>-12.643999999999998</v>
      </c>
      <c r="M95" s="43">
        <f t="shared" si="68"/>
        <v>-12.727466666666665</v>
      </c>
      <c r="N95" s="43">
        <f t="shared" si="80"/>
        <v>-12.832749999999999</v>
      </c>
      <c r="O95" s="43">
        <f t="shared" si="77"/>
        <v>-0.10528333333333428</v>
      </c>
      <c r="P95" s="34">
        <f t="shared" si="81"/>
        <v>-0.18875000000000064</v>
      </c>
      <c r="Q95" s="44"/>
      <c r="R95" s="50">
        <f t="shared" si="64"/>
        <v>-0.34789034515377243</v>
      </c>
      <c r="S95" s="29">
        <f t="shared" si="82"/>
        <v>0.55700000000000005</v>
      </c>
      <c r="W95" s="23"/>
      <c r="Y95" s="43">
        <f t="shared" si="70"/>
        <v>-6.4953167380033578</v>
      </c>
      <c r="Z95" s="43">
        <f t="shared" si="71"/>
        <v>-6.2375292457763472</v>
      </c>
      <c r="AA95" s="43">
        <f t="shared" si="63"/>
        <v>-8.2900000000000027</v>
      </c>
      <c r="AB95" s="43">
        <f t="shared" ref="AB95:AB103" si="83">AVERAGE(AA94:AA96)</f>
        <v>-8.3214932570072992</v>
      </c>
      <c r="AC95" s="43">
        <f t="shared" si="72"/>
        <v>-8.4339162424002705</v>
      </c>
      <c r="AD95" s="43">
        <f t="shared" si="69"/>
        <v>-0.11242298539297124</v>
      </c>
      <c r="AE95" s="33">
        <f t="shared" si="73"/>
        <v>-0.14391624240026779</v>
      </c>
      <c r="AF95" s="44"/>
      <c r="AG95" s="50">
        <f t="shared" si="74"/>
        <v>0.86073505986514898</v>
      </c>
      <c r="AH95" s="29">
        <f t="shared" si="75"/>
        <v>-1.1523000000000001</v>
      </c>
      <c r="AI95" s="54"/>
      <c r="AJ95" s="55"/>
      <c r="AK95" s="23"/>
    </row>
    <row r="96" spans="1:37" ht="15">
      <c r="A96" s="11">
        <v>124.91</v>
      </c>
      <c r="B96" s="11">
        <f t="shared" si="65"/>
        <v>-174.91</v>
      </c>
      <c r="C96" s="11">
        <f t="shared" si="67"/>
        <v>1.9299999999999784</v>
      </c>
      <c r="D96" s="18"/>
      <c r="E96" s="12">
        <f t="shared" si="66"/>
        <v>-0.17491000000000001</v>
      </c>
      <c r="F96" s="16">
        <v>-9.91</v>
      </c>
      <c r="G96" s="16">
        <v>-7.88</v>
      </c>
      <c r="J96" s="43">
        <f t="shared" si="78"/>
        <v>-38.117249117849944</v>
      </c>
      <c r="K96" s="43">
        <f t="shared" si="79"/>
        <v>-38.031319953774272</v>
      </c>
      <c r="L96" s="43">
        <f t="shared" si="76"/>
        <v>-12.359</v>
      </c>
      <c r="M96" s="43">
        <f t="shared" si="68"/>
        <v>-12.561999999999999</v>
      </c>
      <c r="N96" s="43">
        <f t="shared" si="80"/>
        <v>-12.734722222222224</v>
      </c>
      <c r="O96" s="43">
        <f t="shared" si="77"/>
        <v>-0.17272222222222489</v>
      </c>
      <c r="P96" s="34">
        <f t="shared" si="81"/>
        <v>-0.37572222222222429</v>
      </c>
      <c r="Q96" s="44"/>
      <c r="R96" s="50">
        <f t="shared" si="64"/>
        <v>0.33613656385713464</v>
      </c>
      <c r="S96" s="29">
        <f t="shared" si="82"/>
        <v>0.55700000000000005</v>
      </c>
      <c r="W96" s="23"/>
      <c r="Y96" s="43">
        <f t="shared" si="70"/>
        <v>-5.9797417535493409</v>
      </c>
      <c r="Z96" s="43">
        <f t="shared" si="71"/>
        <v>-5.7219542613223302</v>
      </c>
      <c r="AA96" s="43">
        <f t="shared" si="63"/>
        <v>-8.3546236559139793</v>
      </c>
      <c r="AB96" s="43">
        <f t="shared" si="83"/>
        <v>-8.2924813895781639</v>
      </c>
      <c r="AC96" s="43">
        <f t="shared" si="72"/>
        <v>-8.3484397620236326</v>
      </c>
      <c r="AD96" s="43">
        <f t="shared" si="69"/>
        <v>-5.595837244546864E-2</v>
      </c>
      <c r="AE96" s="33">
        <f t="shared" si="73"/>
        <v>6.1838938903466811E-3</v>
      </c>
      <c r="AF96" s="44"/>
      <c r="AG96" s="50">
        <f t="shared" si="74"/>
        <v>0.33214822231924779</v>
      </c>
      <c r="AH96" s="29">
        <f t="shared" si="75"/>
        <v>-1.1523000000000001</v>
      </c>
      <c r="AI96" s="54"/>
      <c r="AJ96" s="55"/>
      <c r="AK96" s="23"/>
    </row>
    <row r="97" spans="1:37" ht="15">
      <c r="A97" s="11">
        <v>126.83</v>
      </c>
      <c r="B97" s="11">
        <f t="shared" si="65"/>
        <v>-176.82999999999998</v>
      </c>
      <c r="C97" s="11">
        <f t="shared" si="67"/>
        <v>1.9199999999999875</v>
      </c>
      <c r="D97" s="18"/>
      <c r="E97" s="12">
        <f t="shared" si="66"/>
        <v>-0.17682999999999999</v>
      </c>
      <c r="F97" s="16">
        <v>-10.15</v>
      </c>
      <c r="G97" s="16">
        <v>-7.89</v>
      </c>
      <c r="J97" s="43">
        <f t="shared" si="78"/>
        <v>-37.945390789698607</v>
      </c>
      <c r="K97" s="43">
        <f t="shared" si="79"/>
        <v>-37.859461625622934</v>
      </c>
      <c r="L97" s="43">
        <f t="shared" si="76"/>
        <v>-12.683000000000002</v>
      </c>
      <c r="M97" s="43">
        <f t="shared" si="68"/>
        <v>-12.523000000000001</v>
      </c>
      <c r="N97" s="43">
        <f t="shared" si="80"/>
        <v>-12.639211111111113</v>
      </c>
      <c r="O97" s="43">
        <f t="shared" si="77"/>
        <v>-0.11621111111111126</v>
      </c>
      <c r="P97" s="34">
        <f t="shared" si="81"/>
        <v>4.3788888888888877E-2</v>
      </c>
      <c r="Q97" s="44"/>
      <c r="R97" s="50">
        <f t="shared" si="64"/>
        <v>0.8628814388975099</v>
      </c>
      <c r="S97" s="29">
        <f t="shared" si="82"/>
        <v>0.55700000000000005</v>
      </c>
      <c r="W97" s="23"/>
      <c r="Y97" s="43">
        <f t="shared" si="70"/>
        <v>-5.464166769095324</v>
      </c>
      <c r="Z97" s="43">
        <f t="shared" si="71"/>
        <v>-5.2063792768683133</v>
      </c>
      <c r="AA97" s="43">
        <f t="shared" si="63"/>
        <v>-8.2328205128205116</v>
      </c>
      <c r="AB97" s="43">
        <f t="shared" si="83"/>
        <v>-8.259853184449959</v>
      </c>
      <c r="AC97" s="43">
        <f t="shared" si="72"/>
        <v>-8.2568577687291658</v>
      </c>
      <c r="AD97" s="43">
        <f t="shared" si="69"/>
        <v>2.9954157207932042E-3</v>
      </c>
      <c r="AE97" s="33">
        <f t="shared" si="73"/>
        <v>-2.4037255908654132E-2</v>
      </c>
      <c r="AF97" s="44"/>
      <c r="AG97" s="50">
        <f t="shared" si="74"/>
        <v>-0.35185445986613523</v>
      </c>
      <c r="AH97" s="29">
        <f t="shared" si="75"/>
        <v>-1.1523000000000001</v>
      </c>
      <c r="AI97" s="54"/>
      <c r="AJ97" s="55"/>
      <c r="AK97" s="23"/>
    </row>
    <row r="98" spans="1:37" ht="15">
      <c r="A98" s="11">
        <v>128.75</v>
      </c>
      <c r="B98" s="11">
        <f t="shared" si="65"/>
        <v>-178.75</v>
      </c>
      <c r="C98" s="11">
        <f t="shared" si="67"/>
        <v>1.9200000000000159</v>
      </c>
      <c r="D98" s="18"/>
      <c r="E98" s="12">
        <f t="shared" si="66"/>
        <v>-0.17874999999999999</v>
      </c>
      <c r="F98" s="16">
        <v>-10.25</v>
      </c>
      <c r="G98" s="16">
        <v>-8.14</v>
      </c>
      <c r="J98" s="43">
        <f t="shared" si="78"/>
        <v>-37.773532461547269</v>
      </c>
      <c r="K98" s="43">
        <f t="shared" si="79"/>
        <v>-37.687603297471597</v>
      </c>
      <c r="L98" s="43">
        <f t="shared" si="76"/>
        <v>-12.526999999999999</v>
      </c>
      <c r="M98" s="43">
        <f t="shared" si="68"/>
        <v>-12.570749999999999</v>
      </c>
      <c r="N98" s="43">
        <f t="shared" si="80"/>
        <v>-12.54571111111111</v>
      </c>
      <c r="O98" s="43">
        <f t="shared" si="77"/>
        <v>2.5038888888888167E-2</v>
      </c>
      <c r="P98" s="34">
        <f t="shared" si="81"/>
        <v>-1.8711111111111123E-2</v>
      </c>
      <c r="Q98" s="44"/>
      <c r="R98" s="50">
        <f t="shared" si="64"/>
        <v>0.98587449881877287</v>
      </c>
      <c r="S98" s="29">
        <f t="shared" si="82"/>
        <v>0.55700000000000005</v>
      </c>
      <c r="W98" s="23"/>
      <c r="Y98" s="43">
        <f t="shared" si="70"/>
        <v>-4.948591784641307</v>
      </c>
      <c r="Z98" s="43">
        <f t="shared" si="71"/>
        <v>-4.6908042924142963</v>
      </c>
      <c r="AA98" s="43">
        <f t="shared" si="63"/>
        <v>-8.1921153846153842</v>
      </c>
      <c r="AB98" s="43">
        <f t="shared" si="83"/>
        <v>-8.204439911939911</v>
      </c>
      <c r="AC98" s="43">
        <f t="shared" si="72"/>
        <v>-8.2065900039735951</v>
      </c>
      <c r="AD98" s="43">
        <f t="shared" si="69"/>
        <v>-2.1500920336841034E-3</v>
      </c>
      <c r="AE98" s="33">
        <f t="shared" si="73"/>
        <v>-1.4474619358210816E-2</v>
      </c>
      <c r="AF98" s="44"/>
      <c r="AG98" s="50">
        <f t="shared" si="74"/>
        <v>-0.87122052985341425</v>
      </c>
      <c r="AH98" s="29">
        <f t="shared" si="75"/>
        <v>-1.1523000000000001</v>
      </c>
      <c r="AI98" s="54"/>
      <c r="AJ98" s="55"/>
      <c r="AK98" s="23"/>
    </row>
    <row r="99" spans="1:37" ht="15">
      <c r="A99" s="11">
        <v>130.68</v>
      </c>
      <c r="B99" s="11">
        <f t="shared" si="65"/>
        <v>-180.68</v>
      </c>
      <c r="C99" s="11">
        <f t="shared" si="67"/>
        <v>1.9300000000000068</v>
      </c>
      <c r="D99" s="18"/>
      <c r="E99" s="12">
        <f t="shared" si="66"/>
        <v>-0.18068000000000001</v>
      </c>
      <c r="F99" s="16">
        <v>-9.81</v>
      </c>
      <c r="G99" s="16">
        <v>-7.98</v>
      </c>
      <c r="J99" s="43">
        <f t="shared" si="78"/>
        <v>-37.601674133395932</v>
      </c>
      <c r="K99" s="43">
        <f t="shared" si="79"/>
        <v>-37.515744969320259</v>
      </c>
      <c r="L99" s="43">
        <f t="shared" si="76"/>
        <v>-12.50225</v>
      </c>
      <c r="M99" s="43">
        <f t="shared" si="68"/>
        <v>-12.466333333333333</v>
      </c>
      <c r="N99" s="43">
        <f t="shared" si="80"/>
        <v>-12.477055555555555</v>
      </c>
      <c r="O99" s="43">
        <f t="shared" si="77"/>
        <v>-1.07222222222223E-2</v>
      </c>
      <c r="P99" s="34">
        <f t="shared" si="81"/>
        <v>2.5194444444444741E-2</v>
      </c>
      <c r="Q99" s="44"/>
      <c r="R99" s="50">
        <f t="shared" si="64"/>
        <v>0.64756592396814439</v>
      </c>
      <c r="S99" s="29">
        <f t="shared" si="82"/>
        <v>0.55700000000000005</v>
      </c>
      <c r="W99" s="23"/>
      <c r="Y99" s="43">
        <f t="shared" si="70"/>
        <v>-4.4330168001872901</v>
      </c>
      <c r="Z99" s="43">
        <f t="shared" si="71"/>
        <v>-4.1752293079602794</v>
      </c>
      <c r="AA99" s="43">
        <f t="shared" si="63"/>
        <v>-8.1883838383838388</v>
      </c>
      <c r="AB99" s="43">
        <f t="shared" si="83"/>
        <v>-8.1715276642109078</v>
      </c>
      <c r="AC99" s="43">
        <f t="shared" si="72"/>
        <v>-8.1860605366383723</v>
      </c>
      <c r="AD99" s="43">
        <f t="shared" si="69"/>
        <v>-1.4532872427464483E-2</v>
      </c>
      <c r="AE99" s="33">
        <f t="shared" si="73"/>
        <v>2.3233017454664662E-3</v>
      </c>
      <c r="AF99" s="44"/>
      <c r="AG99" s="50">
        <f t="shared" si="74"/>
        <v>-0.9829328313846224</v>
      </c>
      <c r="AH99" s="29">
        <f t="shared" si="75"/>
        <v>-1.1523000000000001</v>
      </c>
      <c r="AI99" s="54"/>
      <c r="AJ99" s="55"/>
      <c r="AK99" s="23"/>
    </row>
    <row r="100" spans="1:37" ht="15">
      <c r="A100" s="11">
        <v>132.6</v>
      </c>
      <c r="B100" s="11">
        <f t="shared" si="65"/>
        <v>-182.6</v>
      </c>
      <c r="C100" s="11">
        <f t="shared" si="67"/>
        <v>1.9199999999999875</v>
      </c>
      <c r="D100" s="18"/>
      <c r="E100" s="12">
        <f t="shared" si="66"/>
        <v>-0.18259999999999998</v>
      </c>
      <c r="F100" s="16">
        <v>-9.85</v>
      </c>
      <c r="G100" s="16">
        <v>-7.88</v>
      </c>
      <c r="J100" s="43">
        <f t="shared" si="78"/>
        <v>-37.429815805244594</v>
      </c>
      <c r="K100" s="43">
        <f t="shared" si="79"/>
        <v>-37.343886641168922</v>
      </c>
      <c r="L100" s="43">
        <f t="shared" si="76"/>
        <v>-12.36975</v>
      </c>
      <c r="M100" s="43">
        <f t="shared" si="68"/>
        <v>-12.407333333333334</v>
      </c>
      <c r="N100" s="43">
        <f t="shared" si="80"/>
        <v>-12.474314814814813</v>
      </c>
      <c r="O100" s="43">
        <f t="shared" si="77"/>
        <v>-6.6981481481478866E-2</v>
      </c>
      <c r="P100" s="34">
        <f t="shared" si="81"/>
        <v>-0.10456481481481283</v>
      </c>
      <c r="Q100" s="44"/>
      <c r="R100" s="50">
        <f t="shared" si="64"/>
        <v>6.254056399251709E-3</v>
      </c>
      <c r="S100" s="29">
        <f t="shared" si="82"/>
        <v>0.55700000000000005</v>
      </c>
      <c r="W100" s="23"/>
      <c r="Y100" s="43">
        <f t="shared" si="70"/>
        <v>-3.9174418157332731</v>
      </c>
      <c r="Z100" s="43">
        <f t="shared" si="71"/>
        <v>-3.6596543235062624</v>
      </c>
      <c r="AA100" s="43">
        <f t="shared" si="63"/>
        <v>-8.1340837696335004</v>
      </c>
      <c r="AB100" s="43">
        <f t="shared" si="83"/>
        <v>-8.1292721484088819</v>
      </c>
      <c r="AC100" s="43">
        <f t="shared" si="72"/>
        <v>-8.1575311248736657</v>
      </c>
      <c r="AD100" s="43">
        <f t="shared" si="69"/>
        <v>-2.8258976464783814E-2</v>
      </c>
      <c r="AE100" s="33">
        <f t="shared" si="73"/>
        <v>-2.344735524016528E-2</v>
      </c>
      <c r="AF100" s="44"/>
      <c r="AG100" s="50">
        <f t="shared" si="74"/>
        <v>-0.63471993702937179</v>
      </c>
      <c r="AH100" s="29">
        <f t="shared" si="75"/>
        <v>-1.1523000000000001</v>
      </c>
      <c r="AI100" s="54"/>
      <c r="AJ100" s="55"/>
      <c r="AK100" s="23"/>
    </row>
    <row r="101" spans="1:37" ht="15">
      <c r="A101" s="11">
        <v>134.53</v>
      </c>
      <c r="B101" s="11">
        <f t="shared" si="65"/>
        <v>-184.53</v>
      </c>
      <c r="C101" s="11">
        <f t="shared" si="67"/>
        <v>1.9300000000000068</v>
      </c>
      <c r="D101" s="18"/>
      <c r="E101" s="12">
        <f t="shared" si="66"/>
        <v>-0.18453</v>
      </c>
      <c r="F101" s="16">
        <v>-10.39</v>
      </c>
      <c r="G101" s="16">
        <v>-7.94</v>
      </c>
      <c r="J101" s="43">
        <f t="shared" si="78"/>
        <v>-37.257957477093257</v>
      </c>
      <c r="K101" s="43">
        <f t="shared" si="79"/>
        <v>-37.172028313017584</v>
      </c>
      <c r="L101" s="43">
        <f t="shared" si="76"/>
        <v>-12.350000000000001</v>
      </c>
      <c r="M101" s="43">
        <f t="shared" si="68"/>
        <v>-12.338916666666668</v>
      </c>
      <c r="N101" s="43">
        <f t="shared" si="80"/>
        <v>-12.536759259259258</v>
      </c>
      <c r="O101" s="43">
        <f t="shared" si="77"/>
        <v>-0.19784259259258974</v>
      </c>
      <c r="P101" s="34">
        <f t="shared" si="81"/>
        <v>-0.18675925925925618</v>
      </c>
      <c r="Q101" s="44"/>
      <c r="R101" s="50">
        <f t="shared" si="64"/>
        <v>-0.63798415366494543</v>
      </c>
      <c r="S101" s="29">
        <f t="shared" si="82"/>
        <v>0.55700000000000005</v>
      </c>
      <c r="W101" s="23"/>
      <c r="Y101" s="43">
        <f t="shared" si="70"/>
        <v>-3.4018668312792562</v>
      </c>
      <c r="Z101" s="43">
        <f t="shared" si="71"/>
        <v>-3.1440793390522455</v>
      </c>
      <c r="AA101" s="43">
        <f t="shared" si="63"/>
        <v>-8.065348837209303</v>
      </c>
      <c r="AB101" s="43">
        <f t="shared" si="83"/>
        <v>-8.0938368429735768</v>
      </c>
      <c r="AC101" s="43">
        <f t="shared" si="72"/>
        <v>-8.139255947419171</v>
      </c>
      <c r="AD101" s="43">
        <f t="shared" si="69"/>
        <v>-4.5419104445594272E-2</v>
      </c>
      <c r="AE101" s="33">
        <f t="shared" si="73"/>
        <v>-7.3907110209868065E-2</v>
      </c>
      <c r="AF101" s="44"/>
      <c r="AG101" s="50">
        <f t="shared" si="74"/>
        <v>1.0485469988265578E-2</v>
      </c>
      <c r="AH101" s="29">
        <f t="shared" si="75"/>
        <v>-1.1523000000000001</v>
      </c>
      <c r="AI101" s="54"/>
      <c r="AJ101" s="55"/>
      <c r="AK101" s="23"/>
    </row>
    <row r="102" spans="1:37" ht="15">
      <c r="A102" s="11">
        <v>136.44999999999999</v>
      </c>
      <c r="B102" s="11">
        <f t="shared" si="65"/>
        <v>-186.45</v>
      </c>
      <c r="C102" s="11">
        <f t="shared" si="67"/>
        <v>1.9199999999999875</v>
      </c>
      <c r="D102" s="18"/>
      <c r="E102" s="12">
        <f t="shared" si="66"/>
        <v>-0.18644999999999998</v>
      </c>
      <c r="F102" s="16">
        <v>-10.08</v>
      </c>
      <c r="G102" s="16">
        <v>-7.97</v>
      </c>
      <c r="J102" s="43">
        <f t="shared" si="78"/>
        <v>-37.086099148941919</v>
      </c>
      <c r="K102" s="43">
        <f t="shared" si="79"/>
        <v>-37.000169984866247</v>
      </c>
      <c r="L102" s="43">
        <f t="shared" si="76"/>
        <v>-12.296999999999999</v>
      </c>
      <c r="M102" s="43">
        <f t="shared" si="68"/>
        <v>-12.402833333333334</v>
      </c>
      <c r="N102" s="43">
        <f t="shared" si="80"/>
        <v>-12.569703703703702</v>
      </c>
      <c r="O102" s="43">
        <f t="shared" si="77"/>
        <v>-0.16687037037036845</v>
      </c>
      <c r="P102" s="34">
        <f t="shared" si="81"/>
        <v>-0.27270370370370323</v>
      </c>
      <c r="Q102" s="44"/>
      <c r="R102" s="50">
        <f t="shared" si="64"/>
        <v>-0.98370248782526037</v>
      </c>
      <c r="S102" s="29">
        <f t="shared" si="82"/>
        <v>0.55700000000000005</v>
      </c>
      <c r="W102" s="23"/>
      <c r="Y102" s="43">
        <f t="shared" si="70"/>
        <v>-2.8862918468252392</v>
      </c>
      <c r="Z102" s="43">
        <f t="shared" si="71"/>
        <v>-2.6285043545982285</v>
      </c>
      <c r="AA102" s="43">
        <f t="shared" si="63"/>
        <v>-8.0820779220779251</v>
      </c>
      <c r="AB102" s="43">
        <f t="shared" si="83"/>
        <v>-8.0941725561260451</v>
      </c>
      <c r="AC102" s="43">
        <f t="shared" si="72"/>
        <v>-8.1365602595539919</v>
      </c>
      <c r="AD102" s="43">
        <f t="shared" si="69"/>
        <v>-4.2387703427946732E-2</v>
      </c>
      <c r="AE102" s="33">
        <f t="shared" si="73"/>
        <v>-5.4482337476066789E-2</v>
      </c>
      <c r="AF102" s="44"/>
      <c r="AG102" s="50">
        <f t="shared" si="74"/>
        <v>0.6507846090653765</v>
      </c>
      <c r="AH102" s="29">
        <f t="shared" si="75"/>
        <v>-1.1523000000000001</v>
      </c>
      <c r="AI102" s="54"/>
      <c r="AJ102" s="55"/>
      <c r="AK102" s="23"/>
    </row>
    <row r="103" spans="1:37" ht="15">
      <c r="A103" s="11">
        <v>138.38</v>
      </c>
      <c r="B103" s="11">
        <f t="shared" si="65"/>
        <v>-188.38</v>
      </c>
      <c r="C103" s="11">
        <f t="shared" si="67"/>
        <v>1.9300000000000068</v>
      </c>
      <c r="D103" s="18"/>
      <c r="E103" s="12">
        <f t="shared" si="66"/>
        <v>-0.18837999999999999</v>
      </c>
      <c r="F103" s="16">
        <v>-9.98</v>
      </c>
      <c r="G103" s="16">
        <v>-8.0299999999999994</v>
      </c>
      <c r="J103" s="43">
        <f t="shared" si="78"/>
        <v>-36.914240820790582</v>
      </c>
      <c r="K103" s="43">
        <f t="shared" si="79"/>
        <v>-36.828311656714909</v>
      </c>
      <c r="L103" s="43">
        <f t="shared" si="76"/>
        <v>-12.561500000000001</v>
      </c>
      <c r="M103" s="43">
        <f t="shared" si="68"/>
        <v>-12.492611111111112</v>
      </c>
      <c r="N103" s="43">
        <f t="shared" si="80"/>
        <v>-12.635703703703705</v>
      </c>
      <c r="O103" s="43">
        <f t="shared" si="77"/>
        <v>-0.14309259259259299</v>
      </c>
      <c r="P103" s="34">
        <f t="shared" si="81"/>
        <v>-7.4203703703703994E-2</v>
      </c>
      <c r="Q103" s="44"/>
      <c r="R103" s="50">
        <f t="shared" si="64"/>
        <v>-0.86913549529676137</v>
      </c>
      <c r="S103" s="29">
        <f t="shared" si="82"/>
        <v>0.55700000000000005</v>
      </c>
      <c r="W103" s="23"/>
      <c r="Y103" s="43">
        <f t="shared" si="70"/>
        <v>-2.3707168623712223</v>
      </c>
      <c r="Z103" s="58">
        <f t="shared" si="71"/>
        <v>-2.1129293701442116</v>
      </c>
      <c r="AA103" s="43">
        <f t="shared" si="63"/>
        <v>-8.1350909090909074</v>
      </c>
      <c r="AB103" s="43">
        <f t="shared" si="83"/>
        <v>-8.0834680417621598</v>
      </c>
      <c r="AC103" s="43">
        <f t="shared" si="72"/>
        <v>-8.1113457929506367</v>
      </c>
      <c r="AD103" s="43">
        <f t="shared" si="69"/>
        <v>-2.7877751188476907E-2</v>
      </c>
      <c r="AE103" s="33">
        <f t="shared" si="73"/>
        <v>2.3745116140270639E-2</v>
      </c>
      <c r="AF103" s="44"/>
      <c r="AG103" s="50">
        <f t="shared" si="74"/>
        <v>0.98657439689550985</v>
      </c>
      <c r="AH103" s="29">
        <f t="shared" si="75"/>
        <v>-1.1523000000000001</v>
      </c>
      <c r="AI103" s="54"/>
      <c r="AJ103" s="55"/>
      <c r="AK103" s="23"/>
    </row>
    <row r="104" spans="1:37" ht="15">
      <c r="A104" s="11">
        <v>140.30000000000001</v>
      </c>
      <c r="B104" s="11">
        <f t="shared" si="65"/>
        <v>-190.3</v>
      </c>
      <c r="C104" s="11">
        <f t="shared" si="67"/>
        <v>1.9200000000000159</v>
      </c>
      <c r="D104" s="18"/>
      <c r="E104" s="12">
        <f t="shared" si="66"/>
        <v>-0.19030000000000002</v>
      </c>
      <c r="F104" s="16">
        <v>-10.029999999999999</v>
      </c>
      <c r="G104" s="16">
        <v>-8.07</v>
      </c>
      <c r="J104" s="43">
        <f t="shared" si="78"/>
        <v>-36.742382492639244</v>
      </c>
      <c r="K104" s="43">
        <f t="shared" si="79"/>
        <v>-36.656453328563572</v>
      </c>
      <c r="L104" s="43">
        <f t="shared" si="76"/>
        <v>-12.619333333333335</v>
      </c>
      <c r="M104" s="43">
        <f t="shared" si="68"/>
        <v>-12.70061111111111</v>
      </c>
      <c r="N104" s="43">
        <f t="shared" si="80"/>
        <v>-12.650416666666665</v>
      </c>
      <c r="O104" s="43">
        <f t="shared" si="77"/>
        <v>5.0194444444445097E-2</v>
      </c>
      <c r="P104" s="34">
        <f t="shared" si="81"/>
        <v>-3.1083333333329577E-2</v>
      </c>
      <c r="Q104" s="44"/>
      <c r="R104" s="50">
        <f t="shared" si="64"/>
        <v>-0.34789034515381928</v>
      </c>
      <c r="S104" s="29">
        <f t="shared" si="82"/>
        <v>0.55700000000000005</v>
      </c>
      <c r="W104" s="23"/>
      <c r="Y104" s="43">
        <f t="shared" si="70"/>
        <v>-1.8551418779172053</v>
      </c>
      <c r="Z104" s="43">
        <f t="shared" si="71"/>
        <v>-1.5973543856901946</v>
      </c>
      <c r="AA104" s="43">
        <f t="shared" si="63"/>
        <v>-8.0332352941176435</v>
      </c>
      <c r="AB104" s="43"/>
      <c r="AC104" s="43"/>
      <c r="AD104" s="43"/>
      <c r="AE104" s="33"/>
      <c r="AF104" s="44"/>
      <c r="AG104" s="50">
        <f t="shared" si="74"/>
        <v>0.86073505986514776</v>
      </c>
      <c r="AH104" s="29">
        <f t="shared" si="75"/>
        <v>-1.1523000000000001</v>
      </c>
      <c r="AI104" s="54"/>
      <c r="AJ104" s="55"/>
      <c r="AK104" s="23"/>
    </row>
    <row r="105" spans="1:37" ht="15">
      <c r="A105" s="11">
        <v>142.22999999999999</v>
      </c>
      <c r="B105" s="11">
        <f t="shared" si="65"/>
        <v>-192.23</v>
      </c>
      <c r="C105" s="11">
        <f t="shared" si="67"/>
        <v>1.9299999999999784</v>
      </c>
      <c r="D105" s="18"/>
      <c r="E105" s="12">
        <f t="shared" si="66"/>
        <v>-0.19222999999999998</v>
      </c>
      <c r="F105" s="16">
        <v>-9.75</v>
      </c>
      <c r="G105" s="16">
        <v>-7.76</v>
      </c>
      <c r="J105" s="43">
        <f t="shared" si="78"/>
        <v>-36.570524164487907</v>
      </c>
      <c r="K105" s="43">
        <f t="shared" si="79"/>
        <v>-36.484595000412234</v>
      </c>
      <c r="L105" s="43">
        <f t="shared" si="76"/>
        <v>-12.920999999999999</v>
      </c>
      <c r="M105" s="43">
        <f t="shared" si="68"/>
        <v>-12.839944444444447</v>
      </c>
      <c r="N105" s="43">
        <f t="shared" si="80"/>
        <v>-12.652833333333332</v>
      </c>
      <c r="O105" s="43">
        <f t="shared" si="77"/>
        <v>0.18711111111111478</v>
      </c>
      <c r="P105" s="34">
        <f t="shared" si="81"/>
        <v>0.26816666666666755</v>
      </c>
      <c r="Q105" s="44"/>
      <c r="R105" s="50">
        <f t="shared" si="64"/>
        <v>0.33613656385708757</v>
      </c>
      <c r="S105" s="29">
        <f t="shared" si="82"/>
        <v>0.55700000000000005</v>
      </c>
      <c r="W105" s="23"/>
      <c r="Y105" s="43">
        <f t="shared" si="70"/>
        <v>-1.3395668934631884</v>
      </c>
      <c r="Z105" s="43">
        <f t="shared" si="71"/>
        <v>-1.0817794012361777</v>
      </c>
      <c r="AA105" s="43">
        <f t="shared" si="63"/>
        <v>-8.1901470588235288</v>
      </c>
      <c r="AB105" s="43"/>
      <c r="AC105" s="43"/>
      <c r="AD105" s="43"/>
      <c r="AE105" s="33"/>
      <c r="AF105" s="44"/>
      <c r="AG105" s="50">
        <f t="shared" si="74"/>
        <v>0.33214822231924424</v>
      </c>
      <c r="AH105" s="29">
        <f t="shared" si="75"/>
        <v>-1.1523000000000001</v>
      </c>
      <c r="AI105" s="54"/>
      <c r="AJ105" s="55"/>
      <c r="AK105" s="23"/>
    </row>
    <row r="106" spans="1:37" ht="15">
      <c r="A106" s="11">
        <v>144.15</v>
      </c>
      <c r="B106" s="11">
        <f t="shared" si="65"/>
        <v>-194.15</v>
      </c>
      <c r="C106" s="11">
        <f t="shared" si="67"/>
        <v>1.9200000000000159</v>
      </c>
      <c r="D106" s="18"/>
      <c r="E106" s="12">
        <f t="shared" si="66"/>
        <v>-0.19415000000000002</v>
      </c>
      <c r="F106" s="16">
        <v>-10</v>
      </c>
      <c r="G106" s="16">
        <v>-7.7</v>
      </c>
      <c r="J106" s="43">
        <f t="shared" si="78"/>
        <v>-36.398665836336569</v>
      </c>
      <c r="K106" s="43">
        <f t="shared" si="79"/>
        <v>-36.312736672260897</v>
      </c>
      <c r="L106" s="43">
        <f t="shared" si="76"/>
        <v>-12.9795</v>
      </c>
      <c r="M106" s="43">
        <f t="shared" si="68"/>
        <v>-13.007166666666668</v>
      </c>
      <c r="N106" s="43">
        <f t="shared" si="80"/>
        <v>-12.665907407407408</v>
      </c>
      <c r="O106" s="43">
        <f t="shared" si="77"/>
        <v>0.34125925925926026</v>
      </c>
      <c r="P106" s="34">
        <f t="shared" si="81"/>
        <v>0.31359259259259176</v>
      </c>
      <c r="Q106" s="44"/>
      <c r="R106" s="50">
        <f t="shared" si="64"/>
        <v>0.86288143889748459</v>
      </c>
      <c r="S106" s="29">
        <f t="shared" si="82"/>
        <v>0.55700000000000005</v>
      </c>
      <c r="W106" s="23"/>
      <c r="Y106" s="43">
        <f t="shared" si="70"/>
        <v>-0.82399190900917141</v>
      </c>
      <c r="Z106" s="43">
        <f t="shared" si="71"/>
        <v>-0.56620441678216071</v>
      </c>
      <c r="AA106" s="43">
        <f t="shared" si="63"/>
        <v>-8.2085593220338975</v>
      </c>
      <c r="AB106" s="43"/>
      <c r="AC106" s="43"/>
      <c r="AD106" s="43"/>
      <c r="AE106" s="33"/>
      <c r="AF106" s="44"/>
      <c r="AG106" s="50">
        <f t="shared" si="74"/>
        <v>-0.35185445986614</v>
      </c>
      <c r="AH106" s="29">
        <f t="shared" si="75"/>
        <v>-1.1523000000000001</v>
      </c>
      <c r="AI106" s="54"/>
      <c r="AJ106" s="55"/>
      <c r="AK106" s="23"/>
    </row>
    <row r="107" spans="1:37" ht="15">
      <c r="A107" s="11">
        <v>146.08000000000001</v>
      </c>
      <c r="B107" s="11">
        <f t="shared" si="65"/>
        <v>-196.08</v>
      </c>
      <c r="C107" s="11">
        <f t="shared" si="67"/>
        <v>1.9300000000000068</v>
      </c>
      <c r="D107" s="18"/>
      <c r="E107" s="12">
        <f t="shared" si="66"/>
        <v>-0.19608</v>
      </c>
      <c r="F107" s="16">
        <v>-10.08</v>
      </c>
      <c r="G107" s="16">
        <v>-7.67</v>
      </c>
      <c r="J107" s="43">
        <f t="shared" si="78"/>
        <v>-36.226807508185232</v>
      </c>
      <c r="K107" s="43">
        <f t="shared" si="79"/>
        <v>-36.140878344109559</v>
      </c>
      <c r="L107" s="43">
        <f t="shared" si="76"/>
        <v>-13.121</v>
      </c>
      <c r="M107" s="43">
        <f t="shared" si="68"/>
        <v>-12.911722222222222</v>
      </c>
      <c r="N107" s="43">
        <f t="shared" si="80"/>
        <v>-12.708944444444445</v>
      </c>
      <c r="O107" s="43">
        <f t="shared" si="77"/>
        <v>0.2027777777777775</v>
      </c>
      <c r="P107" s="34">
        <f t="shared" si="81"/>
        <v>0.41205555555555584</v>
      </c>
      <c r="Q107" s="44"/>
      <c r="R107" s="50">
        <f t="shared" si="64"/>
        <v>0.98587449881877653</v>
      </c>
      <c r="S107" s="29">
        <f t="shared" si="82"/>
        <v>0.55700000000000005</v>
      </c>
      <c r="W107" s="23"/>
      <c r="Y107" s="43">
        <f t="shared" si="70"/>
        <v>-0.30841692455515446</v>
      </c>
      <c r="Z107" s="43">
        <f t="shared" si="71"/>
        <v>-5.0629432328143764E-2</v>
      </c>
      <c r="AA107" s="43">
        <f t="shared" si="63"/>
        <v>-7.9651851851851818</v>
      </c>
      <c r="AB107" s="43"/>
      <c r="AC107" s="43"/>
      <c r="AD107" s="43"/>
      <c r="AE107" s="33"/>
      <c r="AF107" s="44"/>
      <c r="AG107" s="50">
        <f t="shared" si="74"/>
        <v>-0.8712205298534158</v>
      </c>
      <c r="AH107" s="29">
        <f t="shared" si="75"/>
        <v>-1.1523000000000001</v>
      </c>
      <c r="AI107" s="54"/>
      <c r="AJ107" s="55"/>
      <c r="AK107" s="23"/>
    </row>
    <row r="108" spans="1:37" ht="15">
      <c r="A108" s="11">
        <v>148</v>
      </c>
      <c r="B108" s="11">
        <f t="shared" si="65"/>
        <v>-198</v>
      </c>
      <c r="C108" s="11">
        <f t="shared" si="67"/>
        <v>1.9199999999999875</v>
      </c>
      <c r="D108" s="18"/>
      <c r="E108" s="12">
        <f t="shared" si="66"/>
        <v>-0.19800000000000001</v>
      </c>
      <c r="F108" s="16">
        <v>-9.94</v>
      </c>
      <c r="G108" s="16">
        <v>-7.71</v>
      </c>
      <c r="J108" s="43">
        <f t="shared" si="78"/>
        <v>-36.054949180033894</v>
      </c>
      <c r="K108" s="43">
        <f t="shared" si="79"/>
        <v>-35.969020015958222</v>
      </c>
      <c r="L108" s="43">
        <f t="shared" si="76"/>
        <v>-12.634666666666666</v>
      </c>
      <c r="M108" s="43">
        <f t="shared" si="68"/>
        <v>-12.715722222222221</v>
      </c>
      <c r="N108" s="43">
        <f t="shared" si="80"/>
        <v>-12.733722222222221</v>
      </c>
      <c r="O108" s="43">
        <f t="shared" si="77"/>
        <v>-1.8000000000000682E-2</v>
      </c>
      <c r="P108" s="34">
        <f t="shared" si="81"/>
        <v>-9.905555555555523E-2</v>
      </c>
      <c r="Q108" s="44"/>
      <c r="R108" s="50">
        <f t="shared" si="64"/>
        <v>0.64756592396818247</v>
      </c>
      <c r="S108" s="29">
        <f t="shared" si="82"/>
        <v>0.55700000000000005</v>
      </c>
      <c r="W108" s="23"/>
      <c r="Y108" s="43">
        <f t="shared" si="70"/>
        <v>0.20715805989886249</v>
      </c>
      <c r="Z108" s="43">
        <f t="shared" si="71"/>
        <v>0.46494555212587318</v>
      </c>
      <c r="AA108" s="43"/>
      <c r="AB108" s="43"/>
      <c r="AC108" s="43"/>
      <c r="AD108" s="43"/>
      <c r="AE108" s="33"/>
      <c r="AF108" s="44"/>
      <c r="AG108" s="50">
        <f t="shared" si="74"/>
        <v>-0.98293283138462162</v>
      </c>
      <c r="AH108" s="29">
        <f t="shared" si="75"/>
        <v>-1.1523000000000001</v>
      </c>
      <c r="AI108" s="54"/>
      <c r="AJ108" s="55"/>
      <c r="AK108" s="23"/>
    </row>
    <row r="109" spans="1:37" ht="15">
      <c r="A109" s="11">
        <v>149.91999999999999</v>
      </c>
      <c r="B109" s="11">
        <f t="shared" si="65"/>
        <v>-199.92</v>
      </c>
      <c r="C109" s="11">
        <f t="shared" si="67"/>
        <v>1.9199999999999875</v>
      </c>
      <c r="D109" s="18"/>
      <c r="E109" s="12">
        <f t="shared" si="66"/>
        <v>-0.19991999999999999</v>
      </c>
      <c r="F109" s="16">
        <v>-9.93</v>
      </c>
      <c r="G109" s="16">
        <v>-7.8</v>
      </c>
      <c r="J109" s="43">
        <f t="shared" si="78"/>
        <v>-35.883090851882557</v>
      </c>
      <c r="K109" s="43">
        <f t="shared" si="79"/>
        <v>-35.797161687806884</v>
      </c>
      <c r="L109" s="43">
        <f t="shared" si="76"/>
        <v>-12.391500000000001</v>
      </c>
      <c r="M109" s="43">
        <f t="shared" si="68"/>
        <v>-12.497944444444444</v>
      </c>
      <c r="N109" s="43">
        <f t="shared" si="80"/>
        <v>-12.745388888888888</v>
      </c>
      <c r="O109" s="43">
        <f t="shared" si="77"/>
        <v>-0.24744444444444369</v>
      </c>
      <c r="P109" s="34">
        <f t="shared" si="81"/>
        <v>-0.35388888888888737</v>
      </c>
      <c r="Q109" s="44"/>
      <c r="R109" s="50">
        <f t="shared" si="64"/>
        <v>6.2540563993016907E-3</v>
      </c>
      <c r="S109" s="29">
        <f t="shared" si="82"/>
        <v>0.55700000000000005</v>
      </c>
      <c r="W109" s="23"/>
      <c r="Y109" s="43">
        <f t="shared" si="70"/>
        <v>0.72273304435287944</v>
      </c>
      <c r="Z109" s="43">
        <f t="shared" si="71"/>
        <v>0.98052053657989013</v>
      </c>
      <c r="AA109" s="43"/>
      <c r="AB109" s="43"/>
      <c r="AC109" s="43"/>
      <c r="AD109" s="43"/>
      <c r="AE109" s="33"/>
      <c r="AF109" s="44"/>
      <c r="AG109" s="50">
        <f t="shared" si="74"/>
        <v>-0.63471993702936924</v>
      </c>
      <c r="AH109" s="29">
        <f t="shared" si="75"/>
        <v>-1.1523000000000001</v>
      </c>
      <c r="AI109" s="54"/>
      <c r="AJ109" s="55"/>
      <c r="AK109" s="23"/>
    </row>
    <row r="110" spans="1:37" ht="15">
      <c r="A110" s="11">
        <v>151.85</v>
      </c>
      <c r="B110" s="11">
        <f t="shared" si="65"/>
        <v>-201.85</v>
      </c>
      <c r="C110" s="11">
        <f t="shared" si="67"/>
        <v>1.9300000000000068</v>
      </c>
      <c r="D110" s="18"/>
      <c r="E110" s="12">
        <f t="shared" si="66"/>
        <v>-0.20185</v>
      </c>
      <c r="F110" s="16">
        <v>-10.08</v>
      </c>
      <c r="G110" s="16">
        <v>-7.89</v>
      </c>
      <c r="J110" s="43">
        <f t="shared" si="78"/>
        <v>-35.711232523731219</v>
      </c>
      <c r="K110" s="43">
        <f t="shared" si="79"/>
        <v>-35.625303359655547</v>
      </c>
      <c r="L110" s="43">
        <f t="shared" si="76"/>
        <v>-12.467666666666666</v>
      </c>
      <c r="M110" s="43">
        <f t="shared" si="68"/>
        <v>-12.5145</v>
      </c>
      <c r="N110" s="43">
        <f t="shared" si="80"/>
        <v>-12.749333333333333</v>
      </c>
      <c r="O110" s="43">
        <f t="shared" si="77"/>
        <v>-0.23483333333333256</v>
      </c>
      <c r="P110" s="34">
        <f t="shared" si="81"/>
        <v>-0.28166666666666629</v>
      </c>
      <c r="Q110" s="44"/>
      <c r="R110" s="50">
        <f t="shared" si="64"/>
        <v>-0.63798415366492878</v>
      </c>
      <c r="S110" s="29">
        <f t="shared" si="82"/>
        <v>0.55700000000000005</v>
      </c>
      <c r="W110" s="23"/>
      <c r="Y110" s="43">
        <f t="shared" si="70"/>
        <v>1.2383080288068964</v>
      </c>
      <c r="Z110" s="43">
        <f t="shared" si="71"/>
        <v>1.4960955210339071</v>
      </c>
      <c r="AA110" s="43"/>
      <c r="AB110" s="43"/>
      <c r="AC110" s="43"/>
      <c r="AD110" s="43"/>
      <c r="AE110" s="33"/>
      <c r="AF110" s="44"/>
      <c r="AG110" s="50">
        <f t="shared" si="74"/>
        <v>1.0485469988269772E-2</v>
      </c>
      <c r="AH110" s="29">
        <f t="shared" si="75"/>
        <v>-1.1523000000000001</v>
      </c>
      <c r="AI110" s="54"/>
      <c r="AJ110" s="55"/>
      <c r="AK110" s="23"/>
    </row>
    <row r="111" spans="1:37" ht="15">
      <c r="A111" s="11">
        <v>153.77000000000001</v>
      </c>
      <c r="B111" s="11">
        <f t="shared" si="65"/>
        <v>-203.77</v>
      </c>
      <c r="C111" s="11">
        <f t="shared" si="67"/>
        <v>1.9200000000000159</v>
      </c>
      <c r="D111" s="18"/>
      <c r="E111" s="12">
        <f t="shared" si="66"/>
        <v>-0.20377000000000001</v>
      </c>
      <c r="F111" s="16">
        <v>-10.24</v>
      </c>
      <c r="G111" s="16">
        <v>-7.97</v>
      </c>
      <c r="J111" s="43">
        <f t="shared" si="78"/>
        <v>-35.539374195579882</v>
      </c>
      <c r="K111" s="43">
        <f t="shared" si="79"/>
        <v>-35.453445031504209</v>
      </c>
      <c r="L111" s="43">
        <f t="shared" si="76"/>
        <v>-12.684333333333333</v>
      </c>
      <c r="M111" s="43">
        <f t="shared" si="68"/>
        <v>-12.6455</v>
      </c>
      <c r="N111" s="43">
        <f t="shared" si="80"/>
        <v>-12.750796296296295</v>
      </c>
      <c r="O111" s="43">
        <f t="shared" si="77"/>
        <v>-0.10529629629629511</v>
      </c>
      <c r="P111" s="34">
        <f t="shared" si="81"/>
        <v>-6.646296296296228E-2</v>
      </c>
      <c r="Q111" s="44"/>
      <c r="R111" s="50">
        <f t="shared" si="64"/>
        <v>-0.98370248782525138</v>
      </c>
      <c r="S111" s="29">
        <f t="shared" si="82"/>
        <v>0.55700000000000005</v>
      </c>
      <c r="W111" s="23"/>
      <c r="Y111" s="43">
        <f t="shared" si="70"/>
        <v>1.7538830132609133</v>
      </c>
      <c r="Z111" s="43">
        <f t="shared" si="71"/>
        <v>2.011670505487924</v>
      </c>
      <c r="AA111" s="43"/>
      <c r="AB111" s="43"/>
      <c r="AC111" s="43"/>
      <c r="AD111" s="43"/>
      <c r="AE111" s="33"/>
      <c r="AF111" s="44"/>
      <c r="AG111" s="50">
        <f t="shared" si="74"/>
        <v>0.6507846090653796</v>
      </c>
      <c r="AH111" s="29">
        <f t="shared" si="75"/>
        <v>-1.1523000000000001</v>
      </c>
      <c r="AI111" s="54"/>
      <c r="AJ111" s="55"/>
      <c r="AK111" s="23"/>
    </row>
    <row r="112" spans="1:37" ht="15">
      <c r="A112" s="11">
        <v>155.69999999999999</v>
      </c>
      <c r="B112" s="11">
        <f t="shared" si="65"/>
        <v>-205.7</v>
      </c>
      <c r="C112" s="11">
        <f t="shared" si="67"/>
        <v>1.9299999999999784</v>
      </c>
      <c r="D112" s="18"/>
      <c r="E112" s="12">
        <f t="shared" si="66"/>
        <v>-0.20569999999999999</v>
      </c>
      <c r="F112" s="16">
        <v>-10.02</v>
      </c>
      <c r="G112" s="16">
        <v>-7.96</v>
      </c>
      <c r="J112" s="43">
        <f t="shared" si="78"/>
        <v>-35.367515867428544</v>
      </c>
      <c r="K112" s="43">
        <f t="shared" si="79"/>
        <v>-35.281586703352872</v>
      </c>
      <c r="L112" s="43">
        <f t="shared" si="76"/>
        <v>-12.784500000000001</v>
      </c>
      <c r="M112" s="43">
        <f t="shared" si="68"/>
        <v>-12.731055555555557</v>
      </c>
      <c r="N112" s="43">
        <f t="shared" si="80"/>
        <v>-12.745685185185188</v>
      </c>
      <c r="O112" s="43">
        <f t="shared" si="77"/>
        <v>-1.4629629629631324E-2</v>
      </c>
      <c r="P112" s="34">
        <f t="shared" si="81"/>
        <v>3.8814814814813303E-2</v>
      </c>
      <c r="Q112" s="44"/>
      <c r="R112" s="50">
        <f t="shared" si="64"/>
        <v>-0.86913549529677203</v>
      </c>
      <c r="S112" s="29">
        <f t="shared" si="82"/>
        <v>0.55700000000000005</v>
      </c>
      <c r="W112" s="23"/>
      <c r="Y112" s="43">
        <f t="shared" si="70"/>
        <v>2.2694579977149303</v>
      </c>
      <c r="Z112" s="43">
        <f t="shared" si="71"/>
        <v>2.527245489941941</v>
      </c>
      <c r="AA112" s="43"/>
      <c r="AB112" s="43"/>
      <c r="AC112" s="43"/>
      <c r="AD112" s="43"/>
      <c r="AE112" s="33"/>
      <c r="AF112" s="44"/>
      <c r="AG112" s="50">
        <f t="shared" si="74"/>
        <v>0.98657439689551041</v>
      </c>
      <c r="AH112" s="29">
        <f t="shared" si="75"/>
        <v>-1.1523000000000001</v>
      </c>
      <c r="AI112" s="54"/>
      <c r="AJ112" s="55"/>
      <c r="AK112" s="23"/>
    </row>
    <row r="113" spans="1:37" ht="15">
      <c r="A113" s="11">
        <v>157.62</v>
      </c>
      <c r="B113" s="11">
        <f t="shared" si="65"/>
        <v>-207.62</v>
      </c>
      <c r="C113" s="11">
        <f t="shared" si="67"/>
        <v>1.9200000000000159</v>
      </c>
      <c r="D113" s="18"/>
      <c r="E113" s="12">
        <f t="shared" si="66"/>
        <v>-0.20762</v>
      </c>
      <c r="F113" s="16">
        <v>-9.85</v>
      </c>
      <c r="G113" s="16">
        <v>-8.0500000000000007</v>
      </c>
      <c r="J113" s="43">
        <f t="shared" si="78"/>
        <v>-35.195657539277207</v>
      </c>
      <c r="K113" s="43">
        <f t="shared" si="79"/>
        <v>-35.109728375201534</v>
      </c>
      <c r="L113" s="43">
        <f t="shared" si="76"/>
        <v>-12.724333333333334</v>
      </c>
      <c r="M113" s="43">
        <f t="shared" si="68"/>
        <v>-12.821777777777777</v>
      </c>
      <c r="N113" s="43">
        <f t="shared" si="80"/>
        <v>-12.780944444444446</v>
      </c>
      <c r="O113" s="43">
        <f t="shared" si="77"/>
        <v>4.0833333333331723E-2</v>
      </c>
      <c r="P113" s="34">
        <f t="shared" si="81"/>
        <v>-5.6611111111111612E-2</v>
      </c>
      <c r="Q113" s="44"/>
      <c r="R113" s="50">
        <f t="shared" si="64"/>
        <v>-0.34789034515386613</v>
      </c>
      <c r="S113" s="29">
        <f t="shared" si="82"/>
        <v>0.55700000000000005</v>
      </c>
      <c r="W113" s="23"/>
      <c r="Y113" s="43"/>
      <c r="Z113" s="43"/>
      <c r="AA113" s="43"/>
      <c r="AB113" s="43"/>
      <c r="AC113" s="43"/>
      <c r="AD113" s="43"/>
      <c r="AE113" s="33"/>
      <c r="AF113" s="44"/>
      <c r="AG113" s="50"/>
      <c r="AH113" s="29"/>
      <c r="AI113" s="54"/>
      <c r="AJ113" s="55"/>
      <c r="AK113" s="23"/>
    </row>
    <row r="114" spans="1:37" ht="15">
      <c r="A114" s="11">
        <v>159.55000000000001</v>
      </c>
      <c r="B114" s="11">
        <f t="shared" si="65"/>
        <v>-209.55</v>
      </c>
      <c r="C114" s="11">
        <f t="shared" si="67"/>
        <v>1.9300000000000068</v>
      </c>
      <c r="D114" s="18"/>
      <c r="E114" s="12">
        <f t="shared" si="66"/>
        <v>-0.20955000000000001</v>
      </c>
      <c r="F114" s="16">
        <v>-10.15</v>
      </c>
      <c r="G114" s="16">
        <v>-8.1</v>
      </c>
      <c r="J114" s="43">
        <f t="shared" si="78"/>
        <v>-35.023799211125869</v>
      </c>
      <c r="K114" s="43">
        <f t="shared" si="79"/>
        <v>-34.937870047050197</v>
      </c>
      <c r="L114" s="43">
        <f t="shared" si="76"/>
        <v>-12.9565</v>
      </c>
      <c r="M114" s="43">
        <f t="shared" si="68"/>
        <v>-12.891166666666665</v>
      </c>
      <c r="N114" s="43">
        <f t="shared" si="80"/>
        <v>-12.849222222222222</v>
      </c>
      <c r="O114" s="43">
        <f t="shared" si="77"/>
        <v>4.1944444444443008E-2</v>
      </c>
      <c r="P114" s="34">
        <f t="shared" si="81"/>
        <v>0.10727777777777803</v>
      </c>
      <c r="Q114" s="44"/>
      <c r="R114" s="50">
        <f t="shared" si="64"/>
        <v>0.33613656385704044</v>
      </c>
      <c r="S114" s="29">
        <f t="shared" si="82"/>
        <v>0.55700000000000005</v>
      </c>
      <c r="W114" s="23"/>
      <c r="Y114" s="43"/>
      <c r="Z114" s="43"/>
      <c r="AA114" s="43"/>
      <c r="AB114" s="43"/>
      <c r="AC114" s="43"/>
      <c r="AD114" s="43"/>
      <c r="AE114" s="33"/>
      <c r="AF114" s="44"/>
      <c r="AG114" s="50"/>
      <c r="AH114" s="29"/>
      <c r="AI114" s="54"/>
      <c r="AJ114" s="55"/>
      <c r="AK114" s="23"/>
    </row>
    <row r="115" spans="1:37" ht="15">
      <c r="A115" s="11">
        <v>161.47</v>
      </c>
      <c r="B115" s="11">
        <f t="shared" si="65"/>
        <v>-211.47</v>
      </c>
      <c r="C115" s="11">
        <f t="shared" si="67"/>
        <v>1.9199999999999875</v>
      </c>
      <c r="D115" s="18"/>
      <c r="E115" s="12">
        <f t="shared" si="66"/>
        <v>-0.21146999999999999</v>
      </c>
      <c r="F115" s="16">
        <v>-10.06</v>
      </c>
      <c r="G115" s="16">
        <v>-8.1300000000000008</v>
      </c>
      <c r="J115" s="43">
        <f t="shared" si="78"/>
        <v>-34.851940882974532</v>
      </c>
      <c r="K115" s="43">
        <f t="shared" si="79"/>
        <v>-34.766011718898859</v>
      </c>
      <c r="L115" s="43">
        <f t="shared" si="76"/>
        <v>-12.992666666666667</v>
      </c>
      <c r="M115" s="43">
        <f t="shared" si="68"/>
        <v>-13.008055555555556</v>
      </c>
      <c r="N115" s="43">
        <f t="shared" si="80"/>
        <v>-12.900407407407407</v>
      </c>
      <c r="O115" s="43">
        <f t="shared" si="77"/>
        <v>0.10764814814814905</v>
      </c>
      <c r="P115" s="34">
        <f t="shared" si="81"/>
        <v>9.2259259259259707E-2</v>
      </c>
      <c r="Q115" s="44"/>
      <c r="R115" s="50">
        <f t="shared" si="64"/>
        <v>0.86288143889747371</v>
      </c>
      <c r="S115" s="29">
        <f t="shared" si="82"/>
        <v>0.55700000000000005</v>
      </c>
      <c r="W115" s="23"/>
      <c r="Y115" s="43"/>
      <c r="Z115" s="43"/>
      <c r="AA115" s="43"/>
      <c r="AB115" s="43"/>
      <c r="AC115" s="43"/>
      <c r="AD115" s="43"/>
      <c r="AE115" s="33"/>
      <c r="AF115" s="44"/>
      <c r="AG115" s="50"/>
      <c r="AH115" s="29"/>
      <c r="AI115" s="54"/>
      <c r="AJ115" s="55"/>
      <c r="AK115" s="23"/>
    </row>
    <row r="116" spans="1:37" ht="15">
      <c r="A116" s="11">
        <v>163.4</v>
      </c>
      <c r="B116" s="11">
        <f t="shared" si="65"/>
        <v>-213.4</v>
      </c>
      <c r="C116" s="11">
        <f t="shared" si="67"/>
        <v>1.9300000000000068</v>
      </c>
      <c r="D116" s="18"/>
      <c r="E116" s="12">
        <f t="shared" si="66"/>
        <v>-0.21340000000000001</v>
      </c>
      <c r="F116" s="16">
        <v>-10.06</v>
      </c>
      <c r="G116" s="16">
        <v>-8.23</v>
      </c>
      <c r="J116" s="43">
        <f t="shared" si="78"/>
        <v>-34.680082554823194</v>
      </c>
      <c r="K116" s="43">
        <f t="shared" si="79"/>
        <v>-34.594153390747522</v>
      </c>
      <c r="L116" s="43">
        <f t="shared" si="76"/>
        <v>-13.075000000000001</v>
      </c>
      <c r="M116" s="43">
        <f t="shared" si="68"/>
        <v>-13.006555555555556</v>
      </c>
      <c r="N116" s="43">
        <f t="shared" si="80"/>
        <v>-12.846081481481482</v>
      </c>
      <c r="O116" s="43">
        <f t="shared" si="77"/>
        <v>0.16047407407407377</v>
      </c>
      <c r="P116" s="34">
        <f t="shared" si="81"/>
        <v>0.22891851851851897</v>
      </c>
      <c r="Q116" s="44"/>
      <c r="R116" s="50">
        <f t="shared" si="64"/>
        <v>0.98587449881878486</v>
      </c>
      <c r="S116" s="29">
        <f t="shared" si="82"/>
        <v>0.55700000000000005</v>
      </c>
      <c r="W116" s="23"/>
      <c r="Y116" s="43"/>
      <c r="Z116" s="43"/>
      <c r="AA116" s="43"/>
      <c r="AB116" s="43"/>
      <c r="AC116" s="43"/>
      <c r="AD116" s="43"/>
      <c r="AE116" s="33"/>
      <c r="AF116" s="44"/>
      <c r="AG116" s="50"/>
      <c r="AH116" s="29"/>
      <c r="AI116" s="54"/>
      <c r="AJ116" s="55"/>
      <c r="AK116" s="23"/>
    </row>
    <row r="117" spans="1:37" ht="15">
      <c r="A117" s="11">
        <v>165.32</v>
      </c>
      <c r="B117" s="11">
        <f t="shared" si="65"/>
        <v>-215.32</v>
      </c>
      <c r="C117" s="11">
        <f t="shared" si="67"/>
        <v>1.9199999999999875</v>
      </c>
      <c r="D117" s="18"/>
      <c r="E117" s="12">
        <f t="shared" si="66"/>
        <v>-0.21531999999999998</v>
      </c>
      <c r="F117" s="16">
        <v>-9.7899999999999991</v>
      </c>
      <c r="G117" s="16">
        <v>-8.0299999999999994</v>
      </c>
      <c r="J117" s="43">
        <f t="shared" si="78"/>
        <v>-34.508224226671857</v>
      </c>
      <c r="K117" s="43">
        <f t="shared" si="79"/>
        <v>-34.422295062596184</v>
      </c>
      <c r="L117" s="43">
        <f t="shared" si="76"/>
        <v>-12.951999999999998</v>
      </c>
      <c r="M117" s="43">
        <f t="shared" si="68"/>
        <v>-13.011000000000001</v>
      </c>
      <c r="N117" s="43">
        <f t="shared" si="80"/>
        <v>-12.803892592592593</v>
      </c>
      <c r="O117" s="43">
        <f t="shared" si="77"/>
        <v>0.20710740740740796</v>
      </c>
      <c r="P117" s="34">
        <f t="shared" si="81"/>
        <v>0.14810740740740513</v>
      </c>
      <c r="Q117" s="44"/>
      <c r="R117" s="50">
        <f t="shared" si="64"/>
        <v>0.64756592396822066</v>
      </c>
      <c r="S117" s="29">
        <f t="shared" si="82"/>
        <v>0.55700000000000005</v>
      </c>
      <c r="W117" s="23"/>
      <c r="Y117" s="43"/>
      <c r="Z117" s="43"/>
      <c r="AA117" s="43"/>
      <c r="AB117" s="43"/>
      <c r="AC117" s="43"/>
      <c r="AD117" s="43"/>
      <c r="AE117" s="33"/>
      <c r="AF117" s="44"/>
      <c r="AG117" s="50"/>
      <c r="AH117" s="29"/>
      <c r="AI117" s="54"/>
      <c r="AJ117" s="55"/>
      <c r="AK117" s="23"/>
    </row>
    <row r="118" spans="1:37" ht="15">
      <c r="A118" s="11">
        <v>167.25</v>
      </c>
      <c r="B118" s="11">
        <f t="shared" si="65"/>
        <v>-217.25</v>
      </c>
      <c r="C118" s="11">
        <f t="shared" si="67"/>
        <v>1.9300000000000068</v>
      </c>
      <c r="D118" s="18"/>
      <c r="E118" s="12">
        <f t="shared" si="66"/>
        <v>-0.21725</v>
      </c>
      <c r="F118" s="16">
        <v>-9.94</v>
      </c>
      <c r="G118" s="16">
        <v>-7.8</v>
      </c>
      <c r="J118" s="43">
        <f t="shared" si="78"/>
        <v>-34.336365898520519</v>
      </c>
      <c r="K118" s="43">
        <f t="shared" si="79"/>
        <v>-34.250436734444847</v>
      </c>
      <c r="L118" s="43">
        <f t="shared" si="76"/>
        <v>-13.006</v>
      </c>
      <c r="M118" s="43">
        <f t="shared" si="68"/>
        <v>-12.962111111111112</v>
      </c>
      <c r="N118" s="43">
        <f t="shared" si="80"/>
        <v>-12.820255555555555</v>
      </c>
      <c r="O118" s="43">
        <f t="shared" si="77"/>
        <v>0.14185555555555673</v>
      </c>
      <c r="P118" s="34">
        <f t="shared" si="81"/>
        <v>0.18574444444444538</v>
      </c>
      <c r="Q118" s="44"/>
      <c r="R118" s="50">
        <f t="shared" si="64"/>
        <v>6.2540563993516724E-3</v>
      </c>
      <c r="S118" s="29">
        <f t="shared" si="82"/>
        <v>0.55700000000000005</v>
      </c>
      <c r="W118" s="23"/>
      <c r="Y118" s="43"/>
      <c r="Z118" s="43"/>
      <c r="AA118" s="43"/>
      <c r="AB118" s="43"/>
      <c r="AC118" s="43"/>
      <c r="AD118" s="43"/>
      <c r="AE118" s="33"/>
      <c r="AF118" s="44"/>
      <c r="AG118" s="50"/>
      <c r="AH118" s="29"/>
      <c r="AI118" s="54"/>
      <c r="AJ118" s="55"/>
      <c r="AK118" s="23"/>
    </row>
    <row r="119" spans="1:37" ht="15">
      <c r="A119" s="11">
        <v>169.17</v>
      </c>
      <c r="B119" s="11">
        <f t="shared" si="65"/>
        <v>-219.17</v>
      </c>
      <c r="C119" s="11">
        <f t="shared" si="67"/>
        <v>1.9199999999999875</v>
      </c>
      <c r="D119" s="18"/>
      <c r="E119" s="12">
        <f t="shared" si="66"/>
        <v>-0.21916999999999998</v>
      </c>
      <c r="F119" s="16">
        <v>-10.210000000000001</v>
      </c>
      <c r="G119" s="16">
        <v>-7.88</v>
      </c>
      <c r="J119" s="43">
        <f t="shared" si="78"/>
        <v>-34.164507570369182</v>
      </c>
      <c r="K119" s="43">
        <f t="shared" si="79"/>
        <v>-34.078578406293509</v>
      </c>
      <c r="L119" s="43">
        <f t="shared" si="76"/>
        <v>-12.928333333333333</v>
      </c>
      <c r="M119" s="43">
        <f t="shared" si="68"/>
        <v>-12.709911111111111</v>
      </c>
      <c r="N119" s="43">
        <f t="shared" si="80"/>
        <v>-12.825070370370369</v>
      </c>
      <c r="O119" s="43">
        <f t="shared" si="77"/>
        <v>-0.11515925925925785</v>
      </c>
      <c r="P119" s="34">
        <f t="shared" si="81"/>
        <v>0.10326296296296356</v>
      </c>
      <c r="Q119" s="44"/>
      <c r="R119" s="50">
        <f t="shared" si="64"/>
        <v>-0.63798415366489025</v>
      </c>
      <c r="S119" s="29">
        <f t="shared" si="82"/>
        <v>0.55700000000000005</v>
      </c>
      <c r="W119" s="23"/>
      <c r="Y119" s="43"/>
      <c r="Z119" s="43"/>
      <c r="AA119" s="43"/>
      <c r="AB119" s="43"/>
      <c r="AC119" s="43"/>
      <c r="AD119" s="43"/>
      <c r="AE119" s="33"/>
      <c r="AF119" s="44"/>
      <c r="AG119" s="50"/>
      <c r="AH119" s="29"/>
      <c r="AI119" s="54"/>
      <c r="AJ119" s="55"/>
      <c r="AK119" s="23"/>
    </row>
    <row r="120" spans="1:37" ht="15">
      <c r="A120" s="11">
        <v>171.09</v>
      </c>
      <c r="B120" s="11">
        <f t="shared" si="65"/>
        <v>-221.09</v>
      </c>
      <c r="C120" s="11">
        <f t="shared" si="67"/>
        <v>1.9200000000000159</v>
      </c>
      <c r="D120" s="18"/>
      <c r="E120" s="12">
        <f t="shared" si="66"/>
        <v>-0.22109000000000001</v>
      </c>
      <c r="F120" s="16">
        <v>-9.89</v>
      </c>
      <c r="G120" s="16">
        <v>-7.7</v>
      </c>
      <c r="J120" s="43">
        <f t="shared" si="78"/>
        <v>-33.992649242217844</v>
      </c>
      <c r="K120" s="43">
        <f t="shared" si="79"/>
        <v>-33.906720078142172</v>
      </c>
      <c r="L120" s="43">
        <f t="shared" ref="L120:L151" si="84">AVERAGEIFS(del18O,KyrBP,"&gt;"&amp;J120,KyrBP,"&lt;="&amp;J121)</f>
        <v>-12.195400000000001</v>
      </c>
      <c r="M120" s="43">
        <f t="shared" si="68"/>
        <v>-12.509511111111111</v>
      </c>
      <c r="N120" s="43">
        <f t="shared" si="80"/>
        <v>-12.820274074074073</v>
      </c>
      <c r="O120" s="43">
        <f t="shared" si="77"/>
        <v>-0.31076296296296135</v>
      </c>
      <c r="P120" s="34">
        <f t="shared" si="81"/>
        <v>-0.62487407407407147</v>
      </c>
      <c r="Q120" s="44"/>
      <c r="R120" s="50">
        <f t="shared" si="64"/>
        <v>-0.98370248782524239</v>
      </c>
      <c r="S120" s="29">
        <f t="shared" si="82"/>
        <v>0.55700000000000005</v>
      </c>
      <c r="W120" s="23"/>
      <c r="Y120" s="43"/>
      <c r="Z120" s="43"/>
      <c r="AA120" s="43"/>
      <c r="AB120" s="43"/>
      <c r="AC120" s="43"/>
      <c r="AD120" s="43"/>
      <c r="AE120" s="33"/>
      <c r="AF120" s="44"/>
      <c r="AG120" s="50"/>
      <c r="AH120" s="29"/>
      <c r="AI120" s="54"/>
      <c r="AJ120" s="55"/>
      <c r="AK120" s="23"/>
    </row>
    <row r="121" spans="1:37" ht="15">
      <c r="A121" s="11">
        <v>173.02</v>
      </c>
      <c r="B121" s="11">
        <f t="shared" si="65"/>
        <v>-223.02</v>
      </c>
      <c r="C121" s="11">
        <f t="shared" si="67"/>
        <v>1.9300000000000068</v>
      </c>
      <c r="D121" s="18"/>
      <c r="E121" s="12">
        <f t="shared" si="66"/>
        <v>-0.22302000000000002</v>
      </c>
      <c r="F121" s="16">
        <v>-9.56</v>
      </c>
      <c r="G121" s="16">
        <v>-7.78</v>
      </c>
      <c r="J121" s="43">
        <f t="shared" si="78"/>
        <v>-33.820790914066507</v>
      </c>
      <c r="K121" s="43">
        <f t="shared" si="79"/>
        <v>-33.734861749990834</v>
      </c>
      <c r="L121" s="43">
        <f t="shared" si="84"/>
        <v>-12.4048</v>
      </c>
      <c r="M121" s="43">
        <f t="shared" si="68"/>
        <v>-12.490600000000001</v>
      </c>
      <c r="N121" s="43">
        <f t="shared" si="80"/>
        <v>-12.837674074074075</v>
      </c>
      <c r="O121" s="43">
        <f t="shared" si="77"/>
        <v>-0.34707407407407409</v>
      </c>
      <c r="P121" s="34">
        <f t="shared" si="81"/>
        <v>-0.43287407407407485</v>
      </c>
      <c r="Q121" s="44"/>
      <c r="R121" s="50">
        <f t="shared" si="64"/>
        <v>-0.86913549529681089</v>
      </c>
      <c r="S121" s="29">
        <f t="shared" si="82"/>
        <v>0.55700000000000005</v>
      </c>
      <c r="W121" s="23"/>
      <c r="Y121" s="43"/>
      <c r="Z121" s="43"/>
      <c r="AA121" s="43"/>
      <c r="AB121" s="43"/>
      <c r="AC121" s="43"/>
      <c r="AD121" s="43"/>
      <c r="AE121" s="33"/>
      <c r="AF121" s="44"/>
      <c r="AG121" s="50"/>
      <c r="AH121" s="29"/>
      <c r="AI121" s="54"/>
      <c r="AJ121" s="55"/>
      <c r="AK121" s="23"/>
    </row>
    <row r="122" spans="1:37" ht="15">
      <c r="A122" s="11">
        <v>174.94</v>
      </c>
      <c r="B122" s="11">
        <f t="shared" si="65"/>
        <v>-224.94</v>
      </c>
      <c r="C122" s="11">
        <f t="shared" si="67"/>
        <v>1.9199999999999875</v>
      </c>
      <c r="D122" s="18"/>
      <c r="E122" s="12">
        <f t="shared" si="66"/>
        <v>-0.22494</v>
      </c>
      <c r="F122" s="16">
        <v>-9.49</v>
      </c>
      <c r="G122" s="16">
        <v>-7.77</v>
      </c>
      <c r="J122" s="43">
        <f t="shared" si="78"/>
        <v>-33.648932585915169</v>
      </c>
      <c r="K122" s="43">
        <f t="shared" si="79"/>
        <v>-33.563003421839497</v>
      </c>
      <c r="L122" s="43">
        <f t="shared" si="84"/>
        <v>-12.871600000000001</v>
      </c>
      <c r="M122" s="43">
        <f t="shared" si="68"/>
        <v>-12.758744444444446</v>
      </c>
      <c r="N122" s="43">
        <f t="shared" si="80"/>
        <v>-12.863928042328043</v>
      </c>
      <c r="O122" s="43">
        <f t="shared" si="77"/>
        <v>-0.1051835978835971</v>
      </c>
      <c r="P122" s="34">
        <f t="shared" si="81"/>
        <v>7.6719576719579408E-3</v>
      </c>
      <c r="Q122" s="44"/>
      <c r="R122" s="50">
        <f t="shared" si="64"/>
        <v>-0.34789034515393963</v>
      </c>
      <c r="S122" s="29">
        <f t="shared" si="82"/>
        <v>0.55700000000000005</v>
      </c>
      <c r="W122" s="23"/>
      <c r="Y122" s="43"/>
      <c r="Z122" s="43"/>
      <c r="AA122" s="43"/>
      <c r="AB122" s="43"/>
      <c r="AC122" s="43"/>
      <c r="AD122" s="43"/>
      <c r="AE122" s="33"/>
      <c r="AF122" s="44"/>
      <c r="AG122" s="50"/>
      <c r="AH122" s="29"/>
      <c r="AI122" s="54"/>
      <c r="AJ122" s="55"/>
      <c r="AK122" s="23"/>
    </row>
    <row r="123" spans="1:37" ht="15">
      <c r="A123" s="11">
        <v>176.87</v>
      </c>
      <c r="B123" s="11">
        <f t="shared" si="65"/>
        <v>-226.87</v>
      </c>
      <c r="C123" s="11">
        <f t="shared" si="67"/>
        <v>1.9300000000000068</v>
      </c>
      <c r="D123" s="18"/>
      <c r="E123" s="12">
        <f t="shared" si="66"/>
        <v>-0.22687000000000002</v>
      </c>
      <c r="F123" s="16">
        <v>-9.82</v>
      </c>
      <c r="G123" s="16">
        <v>-7.94</v>
      </c>
      <c r="J123" s="43">
        <f t="shared" si="78"/>
        <v>-33.477074257763832</v>
      </c>
      <c r="K123" s="43">
        <f t="shared" si="79"/>
        <v>-33.391145093688159</v>
      </c>
      <c r="L123" s="43">
        <f t="shared" si="84"/>
        <v>-12.999833333333333</v>
      </c>
      <c r="M123" s="43">
        <f t="shared" si="68"/>
        <v>-12.940311111111113</v>
      </c>
      <c r="N123" s="43">
        <f t="shared" si="80"/>
        <v>-12.863446560846562</v>
      </c>
      <c r="O123" s="43">
        <f t="shared" si="77"/>
        <v>7.6864550264550857E-2</v>
      </c>
      <c r="P123" s="34">
        <f t="shared" si="81"/>
        <v>0.13638677248677133</v>
      </c>
      <c r="Q123" s="44"/>
      <c r="R123" s="50">
        <f t="shared" si="64"/>
        <v>0.33613656385699336</v>
      </c>
      <c r="S123" s="29">
        <f t="shared" si="82"/>
        <v>0.55700000000000005</v>
      </c>
      <c r="W123" s="23"/>
      <c r="Y123" s="43"/>
      <c r="Z123" s="43"/>
      <c r="AA123" s="43"/>
      <c r="AB123" s="43"/>
      <c r="AC123" s="43"/>
      <c r="AD123" s="43"/>
      <c r="AE123" s="33"/>
      <c r="AF123" s="44"/>
      <c r="AG123" s="50"/>
      <c r="AH123" s="29"/>
      <c r="AI123" s="54"/>
      <c r="AJ123" s="55"/>
      <c r="AK123" s="23"/>
    </row>
    <row r="124" spans="1:37" ht="15">
      <c r="A124" s="11">
        <v>178.79</v>
      </c>
      <c r="B124" s="11">
        <f t="shared" si="65"/>
        <v>-228.79</v>
      </c>
      <c r="C124" s="11">
        <f t="shared" si="67"/>
        <v>1.9199999999999875</v>
      </c>
      <c r="D124" s="18"/>
      <c r="E124" s="12">
        <f t="shared" si="66"/>
        <v>-0.22878999999999999</v>
      </c>
      <c r="F124" s="16">
        <v>-10.07</v>
      </c>
      <c r="G124" s="16">
        <v>-7.67</v>
      </c>
      <c r="J124" s="43">
        <f t="shared" si="78"/>
        <v>-33.305215929612494</v>
      </c>
      <c r="K124" s="43">
        <f t="shared" si="79"/>
        <v>-33.219286765536822</v>
      </c>
      <c r="L124" s="43">
        <f t="shared" si="84"/>
        <v>-12.9495</v>
      </c>
      <c r="M124" s="43">
        <f t="shared" si="68"/>
        <v>-13.060311111111112</v>
      </c>
      <c r="N124" s="43">
        <f t="shared" si="80"/>
        <v>-12.784395634920635</v>
      </c>
      <c r="O124" s="43">
        <f t="shared" si="77"/>
        <v>0.27591547619047674</v>
      </c>
      <c r="P124" s="34">
        <f t="shared" si="81"/>
        <v>0.16510436507936532</v>
      </c>
      <c r="Q124" s="44"/>
      <c r="R124" s="50">
        <f t="shared" si="64"/>
        <v>0.86288143889743407</v>
      </c>
      <c r="S124" s="29">
        <f t="shared" si="82"/>
        <v>0.55700000000000005</v>
      </c>
      <c r="W124" s="23"/>
      <c r="Y124" s="43"/>
      <c r="Z124" s="43"/>
      <c r="AA124" s="43"/>
      <c r="AB124" s="43"/>
      <c r="AC124" s="43"/>
      <c r="AD124" s="43"/>
      <c r="AE124" s="33"/>
      <c r="AF124" s="44"/>
      <c r="AG124" s="50"/>
      <c r="AH124" s="29"/>
      <c r="AI124" s="54"/>
      <c r="AJ124" s="55"/>
      <c r="AK124" s="23"/>
    </row>
    <row r="125" spans="1:37" ht="15">
      <c r="A125" s="11">
        <v>180.72</v>
      </c>
      <c r="B125" s="11">
        <f t="shared" si="65"/>
        <v>-230.72</v>
      </c>
      <c r="C125" s="11">
        <f t="shared" si="67"/>
        <v>1.9300000000000068</v>
      </c>
      <c r="D125" s="18"/>
      <c r="E125" s="12">
        <f t="shared" si="66"/>
        <v>-0.23072000000000001</v>
      </c>
      <c r="F125" s="16">
        <v>-10.01</v>
      </c>
      <c r="G125" s="16">
        <v>-7.7</v>
      </c>
      <c r="J125" s="43">
        <f t="shared" si="78"/>
        <v>-33.133357601461157</v>
      </c>
      <c r="K125" s="43">
        <f t="shared" si="79"/>
        <v>-33.047428437385484</v>
      </c>
      <c r="L125" s="43">
        <f t="shared" si="84"/>
        <v>-13.2316</v>
      </c>
      <c r="M125" s="43">
        <f t="shared" si="68"/>
        <v>-13.123128571428571</v>
      </c>
      <c r="N125" s="43">
        <f t="shared" si="80"/>
        <v>-12.799536375661376</v>
      </c>
      <c r="O125" s="43">
        <f t="shared" si="77"/>
        <v>0.32359219576719589</v>
      </c>
      <c r="P125" s="34">
        <f t="shared" si="81"/>
        <v>0.43206362433862466</v>
      </c>
      <c r="Q125" s="44"/>
      <c r="R125" s="50">
        <f t="shared" si="64"/>
        <v>0.98587449881879807</v>
      </c>
      <c r="S125" s="29">
        <f t="shared" si="82"/>
        <v>0.55700000000000005</v>
      </c>
      <c r="W125" s="23"/>
      <c r="Y125" s="43"/>
      <c r="Z125" s="43"/>
      <c r="AA125" s="43"/>
      <c r="AB125" s="43"/>
      <c r="AC125" s="43"/>
      <c r="AD125" s="43"/>
      <c r="AE125" s="33"/>
      <c r="AF125" s="44"/>
      <c r="AG125" s="50"/>
      <c r="AH125" s="29"/>
      <c r="AI125" s="54"/>
      <c r="AJ125" s="55"/>
      <c r="AK125" s="23"/>
    </row>
    <row r="126" spans="1:37" ht="15">
      <c r="A126" s="11">
        <v>182.64</v>
      </c>
      <c r="B126" s="11">
        <f t="shared" si="65"/>
        <v>-232.64</v>
      </c>
      <c r="C126" s="11">
        <f t="shared" si="67"/>
        <v>1.9199999999999875</v>
      </c>
      <c r="D126" s="18"/>
      <c r="E126" s="12">
        <f t="shared" si="66"/>
        <v>-0.23263999999999999</v>
      </c>
      <c r="F126" s="16">
        <v>-10.28</v>
      </c>
      <c r="G126" s="16">
        <v>-7.55</v>
      </c>
      <c r="J126" s="43">
        <f t="shared" si="78"/>
        <v>-32.961499273309819</v>
      </c>
      <c r="K126" s="43">
        <f t="shared" si="79"/>
        <v>-32.875570109234147</v>
      </c>
      <c r="L126" s="43">
        <f t="shared" si="84"/>
        <v>-13.188285714285714</v>
      </c>
      <c r="M126" s="43">
        <f t="shared" si="68"/>
        <v>-13.14051746031746</v>
      </c>
      <c r="N126" s="43">
        <f t="shared" si="80"/>
        <v>-12.842447486772487</v>
      </c>
      <c r="O126" s="43">
        <f t="shared" si="77"/>
        <v>0.29806997354497256</v>
      </c>
      <c r="P126" s="34">
        <f t="shared" si="81"/>
        <v>0.34583822751322657</v>
      </c>
      <c r="Q126" s="44"/>
      <c r="R126" s="50">
        <f t="shared" si="64"/>
        <v>0.64756592396825874</v>
      </c>
      <c r="S126" s="29">
        <f t="shared" si="82"/>
        <v>0.55700000000000005</v>
      </c>
      <c r="W126" s="23"/>
      <c r="Y126" s="43"/>
      <c r="Z126" s="43"/>
      <c r="AA126" s="43"/>
      <c r="AB126" s="43"/>
      <c r="AC126" s="43"/>
      <c r="AD126" s="43"/>
      <c r="AE126" s="33"/>
      <c r="AF126" s="44"/>
      <c r="AG126" s="50"/>
      <c r="AH126" s="29"/>
      <c r="AI126" s="54"/>
      <c r="AJ126" s="55"/>
      <c r="AK126" s="23"/>
    </row>
    <row r="127" spans="1:37" ht="15">
      <c r="A127" s="11">
        <v>184.57</v>
      </c>
      <c r="B127" s="11">
        <f t="shared" si="65"/>
        <v>-234.57</v>
      </c>
      <c r="C127" s="11">
        <f t="shared" si="67"/>
        <v>1.9300000000000068</v>
      </c>
      <c r="D127" s="18"/>
      <c r="E127" s="12">
        <f t="shared" si="66"/>
        <v>-0.23457</v>
      </c>
      <c r="F127" s="16">
        <v>-10.11</v>
      </c>
      <c r="G127" s="16">
        <v>-7.52</v>
      </c>
      <c r="J127" s="43">
        <f t="shared" si="78"/>
        <v>-32.789640945158482</v>
      </c>
      <c r="K127" s="43">
        <f t="shared" si="79"/>
        <v>-32.703711781082809</v>
      </c>
      <c r="L127" s="43">
        <f t="shared" si="84"/>
        <v>-13.001666666666667</v>
      </c>
      <c r="M127" s="43">
        <f t="shared" si="68"/>
        <v>-12.802275793650793</v>
      </c>
      <c r="N127" s="43">
        <f t="shared" si="80"/>
        <v>-12.840447486772486</v>
      </c>
      <c r="O127" s="43">
        <f t="shared" si="77"/>
        <v>-3.8171693121693551E-2</v>
      </c>
      <c r="P127" s="34">
        <f t="shared" si="81"/>
        <v>0.16121917989418044</v>
      </c>
      <c r="Q127" s="44"/>
      <c r="R127" s="50">
        <f t="shared" si="64"/>
        <v>6.254056399401655E-3</v>
      </c>
      <c r="S127" s="29">
        <f t="shared" si="82"/>
        <v>0.55700000000000005</v>
      </c>
      <c r="W127" s="23"/>
      <c r="Y127" s="43"/>
      <c r="Z127" s="43"/>
      <c r="AA127" s="43"/>
      <c r="AB127" s="43"/>
      <c r="AC127" s="43"/>
      <c r="AD127" s="43"/>
      <c r="AE127" s="33"/>
      <c r="AF127" s="44"/>
      <c r="AG127" s="50"/>
      <c r="AH127" s="29"/>
      <c r="AI127" s="54"/>
      <c r="AJ127" s="55"/>
      <c r="AK127" s="23"/>
    </row>
    <row r="128" spans="1:37" ht="15">
      <c r="A128" s="11">
        <v>186.49</v>
      </c>
      <c r="B128" s="11">
        <f t="shared" si="65"/>
        <v>-236.49</v>
      </c>
      <c r="C128" s="11">
        <f t="shared" si="67"/>
        <v>1.9200000000000159</v>
      </c>
      <c r="D128" s="18"/>
      <c r="E128" s="12">
        <f t="shared" si="66"/>
        <v>-0.23649000000000001</v>
      </c>
      <c r="F128" s="16">
        <v>-10.050000000000001</v>
      </c>
      <c r="G128" s="16">
        <v>-7.5</v>
      </c>
      <c r="J128" s="43">
        <f t="shared" si="78"/>
        <v>-32.617782617007144</v>
      </c>
      <c r="K128" s="43">
        <f t="shared" si="79"/>
        <v>-32.531853452931472</v>
      </c>
      <c r="L128" s="43">
        <f t="shared" si="84"/>
        <v>-12.216875000000002</v>
      </c>
      <c r="M128" s="43">
        <f t="shared" si="68"/>
        <v>-12.51673611111111</v>
      </c>
      <c r="N128" s="43">
        <f t="shared" si="80"/>
        <v>-12.816310449735449</v>
      </c>
      <c r="O128" s="43">
        <f t="shared" si="77"/>
        <v>-0.29957433862433902</v>
      </c>
      <c r="P128" s="34">
        <f t="shared" si="81"/>
        <v>-0.59943544973544682</v>
      </c>
      <c r="Q128" s="44"/>
      <c r="R128" s="50">
        <f t="shared" si="64"/>
        <v>-0.63798415366482997</v>
      </c>
      <c r="S128" s="29">
        <f t="shared" si="82"/>
        <v>0.55700000000000005</v>
      </c>
      <c r="W128" s="23"/>
      <c r="Y128" s="43"/>
      <c r="Z128" s="43"/>
      <c r="AA128" s="43"/>
      <c r="AB128" s="43"/>
      <c r="AC128" s="43"/>
      <c r="AD128" s="43"/>
      <c r="AE128" s="33"/>
      <c r="AF128" s="44"/>
      <c r="AG128" s="50"/>
      <c r="AH128" s="29"/>
      <c r="AI128" s="54"/>
      <c r="AJ128" s="55"/>
      <c r="AK128" s="23"/>
    </row>
    <row r="129" spans="1:37" ht="15">
      <c r="A129" s="11">
        <v>188.42</v>
      </c>
      <c r="B129" s="11">
        <f t="shared" si="65"/>
        <v>-238.42</v>
      </c>
      <c r="C129" s="11">
        <f t="shared" si="67"/>
        <v>1.9299999999999784</v>
      </c>
      <c r="D129" s="18"/>
      <c r="E129" s="12">
        <f t="shared" si="66"/>
        <v>-0.23841999999999999</v>
      </c>
      <c r="F129" s="16">
        <v>-10.64</v>
      </c>
      <c r="G129" s="16">
        <v>-7.85</v>
      </c>
      <c r="J129" s="43">
        <f t="shared" si="78"/>
        <v>-32.445924288855807</v>
      </c>
      <c r="K129" s="43">
        <f t="shared" si="79"/>
        <v>-32.359995124780134</v>
      </c>
      <c r="L129" s="43">
        <f t="shared" si="84"/>
        <v>-12.331666666666665</v>
      </c>
      <c r="M129" s="43">
        <f t="shared" si="68"/>
        <v>-12.446513888888889</v>
      </c>
      <c r="N129" s="43">
        <f t="shared" si="80"/>
        <v>-12.797328968253968</v>
      </c>
      <c r="O129" s="43">
        <f t="shared" si="77"/>
        <v>-0.35081507936507883</v>
      </c>
      <c r="P129" s="34">
        <f t="shared" si="81"/>
        <v>-0.46566230158730271</v>
      </c>
      <c r="Q129" s="44"/>
      <c r="R129" s="50">
        <f t="shared" si="64"/>
        <v>-0.98370248782522574</v>
      </c>
      <c r="S129" s="29">
        <f t="shared" si="82"/>
        <v>0.55700000000000005</v>
      </c>
      <c r="W129" s="23"/>
      <c r="Y129" s="43"/>
      <c r="Z129" s="43"/>
      <c r="AA129" s="43"/>
      <c r="AB129" s="43"/>
      <c r="AC129" s="43"/>
      <c r="AD129" s="43"/>
      <c r="AE129" s="33"/>
      <c r="AF129" s="44"/>
      <c r="AG129" s="50"/>
      <c r="AH129" s="29"/>
      <c r="AI129" s="54"/>
      <c r="AJ129" s="55"/>
      <c r="AK129" s="23"/>
    </row>
    <row r="130" spans="1:37" ht="15">
      <c r="A130" s="11">
        <v>190.34</v>
      </c>
      <c r="B130" s="11">
        <f t="shared" si="65"/>
        <v>-240.34</v>
      </c>
      <c r="C130" s="11">
        <f t="shared" si="67"/>
        <v>1.9200000000000159</v>
      </c>
      <c r="D130" s="18"/>
      <c r="E130" s="12">
        <f t="shared" si="66"/>
        <v>-0.24034</v>
      </c>
      <c r="F130" s="16">
        <v>-10.24</v>
      </c>
      <c r="G130" s="16">
        <v>-7.86</v>
      </c>
      <c r="J130" s="43">
        <f t="shared" si="78"/>
        <v>-32.274065960704469</v>
      </c>
      <c r="K130" s="43">
        <f t="shared" si="79"/>
        <v>-32.188136796628797</v>
      </c>
      <c r="L130" s="43">
        <f t="shared" si="84"/>
        <v>-12.791000000000002</v>
      </c>
      <c r="M130" s="43">
        <f t="shared" si="68"/>
        <v>-12.658755555555556</v>
      </c>
      <c r="N130" s="43">
        <f t="shared" si="80"/>
        <v>-12.752151190476191</v>
      </c>
      <c r="O130" s="43">
        <f t="shared" si="77"/>
        <v>-9.3395634920634407E-2</v>
      </c>
      <c r="P130" s="34">
        <f t="shared" si="81"/>
        <v>3.8848809523811312E-2</v>
      </c>
      <c r="Q130" s="44"/>
      <c r="R130" s="50">
        <f t="shared" ref="R130:R193" si="85" xml:space="preserve"> SIN((2*PI()*(K130+S130)/1.54672495336205) + 1.776465808)</f>
        <v>-0.86913549529684264</v>
      </c>
      <c r="S130" s="29">
        <f t="shared" si="82"/>
        <v>0.55700000000000005</v>
      </c>
      <c r="W130" s="23"/>
      <c r="Y130" s="43"/>
      <c r="Z130" s="43"/>
      <c r="AA130" s="43"/>
      <c r="AB130" s="43"/>
      <c r="AC130" s="43"/>
      <c r="AD130" s="43"/>
      <c r="AE130" s="33"/>
      <c r="AF130" s="44"/>
      <c r="AG130" s="50"/>
      <c r="AH130" s="29"/>
      <c r="AI130" s="54"/>
      <c r="AJ130" s="55"/>
      <c r="AK130" s="23"/>
    </row>
    <row r="131" spans="1:37" ht="15">
      <c r="A131" s="11">
        <v>192.26</v>
      </c>
      <c r="B131" s="11">
        <f t="shared" ref="B131:B194" si="86">-(A131+50)</f>
        <v>-242.26</v>
      </c>
      <c r="C131" s="11">
        <f t="shared" si="67"/>
        <v>1.9199999999999875</v>
      </c>
      <c r="D131" s="18"/>
      <c r="E131" s="12">
        <f t="shared" ref="E131:E194" si="87">B131/1000</f>
        <v>-0.24226</v>
      </c>
      <c r="F131" s="16">
        <v>-10.18</v>
      </c>
      <c r="G131" s="16">
        <v>-7.87</v>
      </c>
      <c r="J131" s="43">
        <f t="shared" si="78"/>
        <v>-32.102207632553132</v>
      </c>
      <c r="K131" s="43">
        <f t="shared" si="79"/>
        <v>-32.016278468477459</v>
      </c>
      <c r="L131" s="43">
        <f t="shared" si="84"/>
        <v>-12.8536</v>
      </c>
      <c r="M131" s="43">
        <f t="shared" si="68"/>
        <v>-12.809066666666668</v>
      </c>
      <c r="N131" s="43">
        <f t="shared" si="80"/>
        <v>-12.735897222222222</v>
      </c>
      <c r="O131" s="43">
        <f t="shared" si="77"/>
        <v>7.316944444444573E-2</v>
      </c>
      <c r="P131" s="34">
        <f t="shared" si="81"/>
        <v>0.11770277777777771</v>
      </c>
      <c r="Q131" s="44"/>
      <c r="R131" s="50">
        <f t="shared" si="85"/>
        <v>-0.34789034515398648</v>
      </c>
      <c r="S131" s="29">
        <f t="shared" si="82"/>
        <v>0.55700000000000005</v>
      </c>
      <c r="W131" s="23"/>
      <c r="Y131" s="43"/>
      <c r="Z131" s="43"/>
      <c r="AA131" s="43"/>
      <c r="AB131" s="43"/>
      <c r="AC131" s="43"/>
      <c r="AD131" s="43"/>
      <c r="AE131" s="33"/>
      <c r="AF131" s="44"/>
      <c r="AG131" s="50"/>
      <c r="AH131" s="29"/>
      <c r="AI131" s="54"/>
      <c r="AJ131" s="55"/>
      <c r="AK131" s="23"/>
    </row>
    <row r="132" spans="1:37" ht="15">
      <c r="A132" s="11">
        <v>194.19</v>
      </c>
      <c r="B132" s="11">
        <f t="shared" si="86"/>
        <v>-244.19</v>
      </c>
      <c r="C132" s="11">
        <f t="shared" ref="C132:C195" si="88">ABS(B131-B132)</f>
        <v>1.9300000000000068</v>
      </c>
      <c r="D132" s="18"/>
      <c r="E132" s="12">
        <f t="shared" si="87"/>
        <v>-0.24418999999999999</v>
      </c>
      <c r="F132" s="16">
        <v>-9.9600000000000009</v>
      </c>
      <c r="G132" s="16">
        <v>-7.87</v>
      </c>
      <c r="J132" s="43">
        <f t="shared" si="78"/>
        <v>-31.930349304401794</v>
      </c>
      <c r="K132" s="43">
        <f t="shared" si="79"/>
        <v>-31.844420140326122</v>
      </c>
      <c r="L132" s="43">
        <f t="shared" si="84"/>
        <v>-12.7826</v>
      </c>
      <c r="M132" s="43">
        <f t="shared" si="68"/>
        <v>-12.804955555555557</v>
      </c>
      <c r="N132" s="43">
        <f t="shared" si="80"/>
        <v>-12.724289814814817</v>
      </c>
      <c r="O132" s="43">
        <f t="shared" si="77"/>
        <v>8.0665740740739622E-2</v>
      </c>
      <c r="P132" s="34">
        <f t="shared" si="81"/>
        <v>5.8310185185183272E-2</v>
      </c>
      <c r="Q132" s="44"/>
      <c r="R132" s="50">
        <f t="shared" si="85"/>
        <v>0.33613656385691953</v>
      </c>
      <c r="S132" s="29">
        <f t="shared" si="82"/>
        <v>0.55700000000000005</v>
      </c>
      <c r="W132" s="23"/>
      <c r="Y132" s="43"/>
      <c r="Z132" s="43"/>
      <c r="AA132" s="43"/>
      <c r="AB132" s="43"/>
      <c r="AC132" s="43"/>
      <c r="AD132" s="43"/>
      <c r="AE132" s="33"/>
      <c r="AF132" s="44"/>
      <c r="AG132" s="50"/>
      <c r="AH132" s="29"/>
      <c r="AI132" s="54"/>
      <c r="AJ132" s="55"/>
      <c r="AK132" s="23"/>
    </row>
    <row r="133" spans="1:37" ht="15">
      <c r="A133" s="11">
        <v>196.11</v>
      </c>
      <c r="B133" s="11">
        <f t="shared" si="86"/>
        <v>-246.11</v>
      </c>
      <c r="C133" s="11">
        <f t="shared" si="88"/>
        <v>1.9200000000000159</v>
      </c>
      <c r="D133" s="18"/>
      <c r="E133" s="12">
        <f t="shared" si="87"/>
        <v>-0.24611000000000002</v>
      </c>
      <c r="F133" s="16">
        <v>-9.93</v>
      </c>
      <c r="G133" s="16">
        <v>-7.88</v>
      </c>
      <c r="J133" s="43">
        <f t="shared" si="78"/>
        <v>-31.758490976250457</v>
      </c>
      <c r="K133" s="43">
        <f t="shared" si="79"/>
        <v>-31.672561812174784</v>
      </c>
      <c r="L133" s="43">
        <f t="shared" si="84"/>
        <v>-12.778666666666668</v>
      </c>
      <c r="M133" s="43">
        <f t="shared" si="68"/>
        <v>-12.795422222222223</v>
      </c>
      <c r="N133" s="43">
        <f t="shared" si="80"/>
        <v>-12.79368148148148</v>
      </c>
      <c r="O133" s="43">
        <f t="shared" si="77"/>
        <v>1.7407407407432629E-3</v>
      </c>
      <c r="P133" s="34">
        <f t="shared" si="81"/>
        <v>-1.5014814814811928E-2</v>
      </c>
      <c r="Q133" s="44"/>
      <c r="R133" s="50">
        <f t="shared" si="85"/>
        <v>0.86288143889739444</v>
      </c>
      <c r="S133" s="29">
        <f t="shared" si="82"/>
        <v>0.55700000000000005</v>
      </c>
      <c r="W133" s="23"/>
      <c r="Y133" s="43"/>
      <c r="Z133" s="43"/>
      <c r="AA133" s="43"/>
      <c r="AB133" s="43"/>
      <c r="AC133" s="43"/>
      <c r="AD133" s="43"/>
      <c r="AE133" s="33"/>
      <c r="AF133" s="44"/>
      <c r="AG133" s="50"/>
      <c r="AH133" s="29"/>
      <c r="AI133" s="54"/>
      <c r="AJ133" s="55"/>
      <c r="AK133" s="23"/>
    </row>
    <row r="134" spans="1:37" ht="15">
      <c r="A134" s="11">
        <v>198.04</v>
      </c>
      <c r="B134" s="11">
        <f t="shared" si="86"/>
        <v>-248.04</v>
      </c>
      <c r="C134" s="11">
        <f t="shared" si="88"/>
        <v>1.9299999999999784</v>
      </c>
      <c r="D134" s="18"/>
      <c r="E134" s="12">
        <f t="shared" si="87"/>
        <v>-0.24803999999999998</v>
      </c>
      <c r="F134" s="16">
        <v>-9.94</v>
      </c>
      <c r="G134" s="16">
        <v>-7.64</v>
      </c>
      <c r="J134" s="43">
        <f t="shared" si="78"/>
        <v>-31.586632648099119</v>
      </c>
      <c r="K134" s="43">
        <f t="shared" si="79"/>
        <v>-31.500703484023447</v>
      </c>
      <c r="L134" s="43">
        <f t="shared" si="84"/>
        <v>-12.824999999999999</v>
      </c>
      <c r="M134" s="43">
        <f t="shared" si="68"/>
        <v>-12.88188888888889</v>
      </c>
      <c r="N134" s="43">
        <f t="shared" si="80"/>
        <v>-12.868115343915342</v>
      </c>
      <c r="O134" s="43">
        <f t="shared" si="77"/>
        <v>1.3773544973547658E-2</v>
      </c>
      <c r="P134" s="34">
        <f t="shared" si="81"/>
        <v>-4.3115343915342663E-2</v>
      </c>
      <c r="Q134" s="44"/>
      <c r="R134" s="50">
        <f t="shared" si="85"/>
        <v>0.98587449881880873</v>
      </c>
      <c r="S134" s="29">
        <f t="shared" si="82"/>
        <v>0.55700000000000005</v>
      </c>
      <c r="W134" s="23"/>
      <c r="Y134" s="43"/>
      <c r="Z134" s="43"/>
      <c r="AA134" s="43"/>
      <c r="AB134" s="43"/>
      <c r="AC134" s="43"/>
      <c r="AD134" s="43"/>
      <c r="AE134" s="33"/>
      <c r="AF134" s="44"/>
      <c r="AG134" s="50"/>
      <c r="AH134" s="29"/>
      <c r="AI134" s="54"/>
      <c r="AJ134" s="55"/>
      <c r="AK134" s="23"/>
    </row>
    <row r="135" spans="1:37" ht="15">
      <c r="A135" s="11">
        <v>199.96</v>
      </c>
      <c r="B135" s="11">
        <f t="shared" si="86"/>
        <v>-249.96</v>
      </c>
      <c r="C135" s="11">
        <f t="shared" si="88"/>
        <v>1.9200000000000159</v>
      </c>
      <c r="D135" s="18"/>
      <c r="E135" s="12">
        <f t="shared" si="87"/>
        <v>-0.24996000000000002</v>
      </c>
      <c r="F135" s="16">
        <v>-10.11</v>
      </c>
      <c r="G135" s="16">
        <v>-7.62</v>
      </c>
      <c r="J135" s="43">
        <f t="shared" si="78"/>
        <v>-31.414774319947782</v>
      </c>
      <c r="K135" s="43">
        <f t="shared" si="79"/>
        <v>-31.328845155872109</v>
      </c>
      <c r="L135" s="43">
        <f t="shared" si="84"/>
        <v>-13.042</v>
      </c>
      <c r="M135" s="43">
        <f t="shared" si="68"/>
        <v>-12.921399999999998</v>
      </c>
      <c r="N135" s="43">
        <f t="shared" si="80"/>
        <v>-12.907004232804233</v>
      </c>
      <c r="O135" s="43">
        <f t="shared" si="77"/>
        <v>1.4395767195765075E-2</v>
      </c>
      <c r="P135" s="34">
        <f t="shared" si="81"/>
        <v>0.13499576719576645</v>
      </c>
      <c r="Q135" s="44"/>
      <c r="R135" s="50">
        <f t="shared" si="85"/>
        <v>0.64756592396831847</v>
      </c>
      <c r="S135" s="29">
        <f t="shared" si="82"/>
        <v>0.55700000000000005</v>
      </c>
      <c r="W135" s="23"/>
      <c r="Y135" s="43"/>
      <c r="Z135" s="43"/>
      <c r="AA135" s="43"/>
      <c r="AB135" s="43"/>
      <c r="AC135" s="43"/>
      <c r="AD135" s="43"/>
      <c r="AE135" s="33"/>
      <c r="AF135" s="44"/>
      <c r="AG135" s="50"/>
      <c r="AH135" s="29"/>
      <c r="AI135" s="54"/>
      <c r="AJ135" s="55"/>
      <c r="AK135" s="23"/>
    </row>
    <row r="136" spans="1:37" ht="15">
      <c r="A136" s="11">
        <v>201.89</v>
      </c>
      <c r="B136" s="11">
        <f t="shared" si="86"/>
        <v>-251.89</v>
      </c>
      <c r="C136" s="11">
        <f t="shared" si="88"/>
        <v>1.9299999999999784</v>
      </c>
      <c r="D136" s="18"/>
      <c r="E136" s="12">
        <f t="shared" si="87"/>
        <v>-0.25189</v>
      </c>
      <c r="F136" s="16">
        <v>-9.91</v>
      </c>
      <c r="G136" s="16">
        <v>-7.67</v>
      </c>
      <c r="J136" s="43">
        <f t="shared" si="78"/>
        <v>-31.242915991796444</v>
      </c>
      <c r="K136" s="43">
        <f t="shared" si="79"/>
        <v>-31.156986827720772</v>
      </c>
      <c r="L136" s="43">
        <f t="shared" si="84"/>
        <v>-12.897199999999998</v>
      </c>
      <c r="M136" s="43">
        <f t="shared" si="68"/>
        <v>-12.926866666666667</v>
      </c>
      <c r="N136" s="43">
        <f t="shared" si="80"/>
        <v>-12.944985185185184</v>
      </c>
      <c r="O136" s="43">
        <f t="shared" si="77"/>
        <v>-1.8118518518516424E-2</v>
      </c>
      <c r="P136" s="34">
        <f t="shared" si="81"/>
        <v>-4.7785185185185597E-2</v>
      </c>
      <c r="Q136" s="44"/>
      <c r="R136" s="50">
        <f t="shared" si="85"/>
        <v>6.2540563994658476E-3</v>
      </c>
      <c r="S136" s="29">
        <f t="shared" si="82"/>
        <v>0.55700000000000005</v>
      </c>
      <c r="W136" s="23"/>
      <c r="Y136" s="43"/>
      <c r="Z136" s="43"/>
      <c r="AA136" s="43"/>
      <c r="AB136" s="43"/>
      <c r="AC136" s="43"/>
      <c r="AD136" s="43"/>
      <c r="AE136" s="33"/>
      <c r="AF136" s="44"/>
      <c r="AG136" s="50"/>
      <c r="AH136" s="29"/>
      <c r="AI136" s="54"/>
      <c r="AJ136" s="55"/>
      <c r="AK136" s="23"/>
    </row>
    <row r="137" spans="1:37" ht="15">
      <c r="A137" s="11">
        <v>203.81</v>
      </c>
      <c r="B137" s="11">
        <f t="shared" si="86"/>
        <v>-253.81</v>
      </c>
      <c r="C137" s="11">
        <f t="shared" si="88"/>
        <v>1.9200000000000159</v>
      </c>
      <c r="D137" s="18"/>
      <c r="E137" s="12">
        <f t="shared" si="87"/>
        <v>-0.25380999999999998</v>
      </c>
      <c r="F137" s="16">
        <v>-9.68</v>
      </c>
      <c r="G137" s="16">
        <v>-7.58</v>
      </c>
      <c r="J137" s="43">
        <f t="shared" si="78"/>
        <v>-31.071057663645107</v>
      </c>
      <c r="K137" s="43">
        <f t="shared" si="79"/>
        <v>-30.985128499569434</v>
      </c>
      <c r="L137" s="43">
        <f t="shared" si="84"/>
        <v>-12.841399999999998</v>
      </c>
      <c r="M137" s="43">
        <f t="shared" si="68"/>
        <v>-12.913390476190477</v>
      </c>
      <c r="N137" s="43">
        <f t="shared" si="80"/>
        <v>-13.006714814814814</v>
      </c>
      <c r="O137" s="43">
        <f t="shared" si="77"/>
        <v>-9.3324338624336534E-2</v>
      </c>
      <c r="P137" s="34">
        <f t="shared" si="81"/>
        <v>-0.16531481481481514</v>
      </c>
      <c r="Q137" s="44"/>
      <c r="R137" s="50">
        <f t="shared" si="85"/>
        <v>-0.63798415366478045</v>
      </c>
      <c r="S137" s="29">
        <f t="shared" si="82"/>
        <v>0.55700000000000005</v>
      </c>
      <c r="W137" s="23"/>
      <c r="Y137" s="43"/>
      <c r="Z137" s="43"/>
      <c r="AA137" s="43"/>
      <c r="AB137" s="43"/>
      <c r="AC137" s="43"/>
      <c r="AD137" s="43"/>
      <c r="AE137" s="33"/>
      <c r="AF137" s="44"/>
      <c r="AG137" s="50"/>
      <c r="AH137" s="29"/>
      <c r="AI137" s="54"/>
      <c r="AJ137" s="55"/>
      <c r="AK137" s="23"/>
    </row>
    <row r="138" spans="1:37" ht="15">
      <c r="A138" s="11">
        <v>205.74</v>
      </c>
      <c r="B138" s="11">
        <f t="shared" si="86"/>
        <v>-255.74</v>
      </c>
      <c r="C138" s="11">
        <f t="shared" si="88"/>
        <v>1.9300000000000068</v>
      </c>
      <c r="D138" s="18"/>
      <c r="E138" s="12">
        <f t="shared" si="87"/>
        <v>-0.25574000000000002</v>
      </c>
      <c r="F138" s="16">
        <v>-9.67</v>
      </c>
      <c r="G138" s="16">
        <v>-7.5</v>
      </c>
      <c r="J138" s="43">
        <f t="shared" si="78"/>
        <v>-30.899199335493769</v>
      </c>
      <c r="K138" s="43">
        <f t="shared" si="79"/>
        <v>-30.813270171418097</v>
      </c>
      <c r="L138" s="43">
        <f t="shared" si="84"/>
        <v>-13.001571428571429</v>
      </c>
      <c r="M138" s="43">
        <f t="shared" ref="M138:M201" si="89">AVERAGE(L137:L139)</f>
        <v>-12.994657142857143</v>
      </c>
      <c r="N138" s="43">
        <f t="shared" si="80"/>
        <v>-13.078021693121691</v>
      </c>
      <c r="O138" s="43">
        <f t="shared" si="77"/>
        <v>-8.3364550264548143E-2</v>
      </c>
      <c r="P138" s="34">
        <f t="shared" si="81"/>
        <v>-7.6450264550262048E-2</v>
      </c>
      <c r="Q138" s="44"/>
      <c r="R138" s="50">
        <f t="shared" si="85"/>
        <v>-0.98370248782521674</v>
      </c>
      <c r="S138" s="29">
        <f t="shared" si="82"/>
        <v>0.55700000000000005</v>
      </c>
      <c r="W138" s="23"/>
      <c r="Y138" s="43"/>
      <c r="Z138" s="43"/>
      <c r="AA138" s="43"/>
      <c r="AB138" s="43"/>
      <c r="AC138" s="43"/>
      <c r="AD138" s="43"/>
      <c r="AE138" s="33"/>
      <c r="AF138" s="44"/>
      <c r="AG138" s="50"/>
      <c r="AH138" s="29"/>
      <c r="AI138" s="54"/>
      <c r="AJ138" s="55"/>
      <c r="AK138" s="23"/>
    </row>
    <row r="139" spans="1:37" ht="15">
      <c r="A139" s="11">
        <v>207.66</v>
      </c>
      <c r="B139" s="11">
        <f t="shared" si="86"/>
        <v>-257.65999999999997</v>
      </c>
      <c r="C139" s="11">
        <f t="shared" si="88"/>
        <v>1.9199999999999591</v>
      </c>
      <c r="D139" s="18"/>
      <c r="E139" s="12">
        <f t="shared" si="87"/>
        <v>-0.25765999999999994</v>
      </c>
      <c r="F139" s="16">
        <v>-9.58</v>
      </c>
      <c r="G139" s="16">
        <v>-7.61</v>
      </c>
      <c r="J139" s="43">
        <f t="shared" si="78"/>
        <v>-30.727341007342432</v>
      </c>
      <c r="K139" s="43">
        <f t="shared" si="79"/>
        <v>-30.641411843266759</v>
      </c>
      <c r="L139" s="43">
        <f t="shared" si="84"/>
        <v>-13.141</v>
      </c>
      <c r="M139" s="43">
        <f t="shared" si="89"/>
        <v>-13.112666666666668</v>
      </c>
      <c r="N139" s="43">
        <f t="shared" si="80"/>
        <v>-13.102577248677248</v>
      </c>
      <c r="O139" s="43">
        <f t="shared" si="77"/>
        <v>1.0089417989419758E-2</v>
      </c>
      <c r="P139" s="34">
        <f t="shared" si="81"/>
        <v>3.8422751322752191E-2</v>
      </c>
      <c r="Q139" s="44"/>
      <c r="R139" s="50">
        <f t="shared" si="85"/>
        <v>-0.86913549529686729</v>
      </c>
      <c r="S139" s="29">
        <f t="shared" si="82"/>
        <v>0.55700000000000005</v>
      </c>
      <c r="W139" s="23"/>
      <c r="Y139" s="43"/>
      <c r="Z139" s="43"/>
      <c r="AA139" s="43"/>
      <c r="AB139" s="43"/>
      <c r="AC139" s="43"/>
      <c r="AD139" s="43"/>
      <c r="AE139" s="33"/>
      <c r="AF139" s="44"/>
      <c r="AG139" s="50"/>
      <c r="AH139" s="29"/>
      <c r="AI139" s="54"/>
      <c r="AJ139" s="55"/>
      <c r="AK139" s="23"/>
    </row>
    <row r="140" spans="1:37" ht="15">
      <c r="A140" s="11">
        <v>209.58</v>
      </c>
      <c r="B140" s="11">
        <f t="shared" si="86"/>
        <v>-259.58000000000004</v>
      </c>
      <c r="C140" s="11">
        <f t="shared" si="88"/>
        <v>1.9200000000000728</v>
      </c>
      <c r="D140" s="18"/>
      <c r="E140" s="12">
        <f t="shared" si="87"/>
        <v>-0.25958000000000003</v>
      </c>
      <c r="F140" s="16">
        <v>-9.65</v>
      </c>
      <c r="G140" s="16">
        <v>-7.52</v>
      </c>
      <c r="J140" s="43">
        <f t="shared" si="78"/>
        <v>-30.555482679191094</v>
      </c>
      <c r="K140" s="43">
        <f t="shared" si="79"/>
        <v>-30.469553515115422</v>
      </c>
      <c r="L140" s="43">
        <f t="shared" si="84"/>
        <v>-13.19542857142857</v>
      </c>
      <c r="M140" s="43">
        <f t="shared" si="89"/>
        <v>-13.224865079365079</v>
      </c>
      <c r="N140" s="43">
        <f t="shared" si="80"/>
        <v>-13.113974074074072</v>
      </c>
      <c r="O140" s="43">
        <f t="shared" si="77"/>
        <v>0.11089100529100726</v>
      </c>
      <c r="P140" s="34">
        <f t="shared" si="81"/>
        <v>8.1454497354497946E-2</v>
      </c>
      <c r="Q140" s="44"/>
      <c r="R140" s="50">
        <f t="shared" si="85"/>
        <v>-0.34789034515404671</v>
      </c>
      <c r="S140" s="29">
        <f t="shared" si="82"/>
        <v>0.55700000000000005</v>
      </c>
      <c r="W140" s="23"/>
      <c r="Y140" s="43"/>
      <c r="Z140" s="43"/>
      <c r="AA140" s="43"/>
      <c r="AB140" s="43"/>
      <c r="AC140" s="43"/>
      <c r="AD140" s="43"/>
      <c r="AE140" s="33"/>
      <c r="AF140" s="44"/>
      <c r="AG140" s="50"/>
      <c r="AH140" s="29"/>
      <c r="AI140" s="54"/>
      <c r="AJ140" s="55"/>
      <c r="AK140" s="23"/>
    </row>
    <row r="141" spans="1:37" ht="15">
      <c r="A141" s="11">
        <v>211.51</v>
      </c>
      <c r="B141" s="11">
        <f t="shared" si="86"/>
        <v>-261.51</v>
      </c>
      <c r="C141" s="11">
        <f t="shared" si="88"/>
        <v>1.92999999999995</v>
      </c>
      <c r="D141" s="18"/>
      <c r="E141" s="12">
        <f t="shared" si="87"/>
        <v>-0.26150999999999996</v>
      </c>
      <c r="F141" s="16">
        <v>-9.66</v>
      </c>
      <c r="G141" s="16">
        <v>-7.52</v>
      </c>
      <c r="J141" s="43">
        <f t="shared" si="78"/>
        <v>-30.383624351039757</v>
      </c>
      <c r="K141" s="43">
        <f t="shared" si="79"/>
        <v>-30.297695186964084</v>
      </c>
      <c r="L141" s="43">
        <f t="shared" si="84"/>
        <v>-13.338166666666666</v>
      </c>
      <c r="M141" s="43">
        <f t="shared" si="89"/>
        <v>-13.318007936507938</v>
      </c>
      <c r="N141" s="43">
        <f t="shared" si="80"/>
        <v>-13.125047089947088</v>
      </c>
      <c r="O141" s="43">
        <f t="shared" si="77"/>
        <v>0.19296084656084922</v>
      </c>
      <c r="P141" s="34">
        <f t="shared" si="81"/>
        <v>0.21311957671957771</v>
      </c>
      <c r="Q141" s="44"/>
      <c r="R141" s="50">
        <f t="shared" si="85"/>
        <v>0.33613656385685908</v>
      </c>
      <c r="S141" s="29">
        <f t="shared" si="82"/>
        <v>0.55700000000000005</v>
      </c>
      <c r="W141" s="23"/>
      <c r="Y141" s="43"/>
      <c r="Z141" s="43"/>
      <c r="AA141" s="43"/>
      <c r="AB141" s="43"/>
      <c r="AC141" s="43"/>
      <c r="AD141" s="43"/>
      <c r="AE141" s="33"/>
      <c r="AF141" s="44"/>
      <c r="AG141" s="50"/>
      <c r="AH141" s="29"/>
      <c r="AI141" s="54"/>
      <c r="AJ141" s="55"/>
      <c r="AK141" s="23"/>
    </row>
    <row r="142" spans="1:37" ht="15">
      <c r="A142" s="11">
        <v>213.43</v>
      </c>
      <c r="B142" s="11">
        <f t="shared" si="86"/>
        <v>-263.43</v>
      </c>
      <c r="C142" s="11">
        <f t="shared" si="88"/>
        <v>1.9200000000000159</v>
      </c>
      <c r="D142" s="18"/>
      <c r="E142" s="12">
        <f t="shared" si="87"/>
        <v>-0.26343</v>
      </c>
      <c r="F142" s="16">
        <v>-9.7200000000000006</v>
      </c>
      <c r="G142" s="16">
        <v>-7.64</v>
      </c>
      <c r="J142" s="43">
        <f t="shared" si="78"/>
        <v>-30.211766022888419</v>
      </c>
      <c r="K142" s="43">
        <f t="shared" si="79"/>
        <v>-30.125836858812747</v>
      </c>
      <c r="L142" s="43">
        <f t="shared" si="84"/>
        <v>-13.420428571428571</v>
      </c>
      <c r="M142" s="43">
        <f t="shared" si="89"/>
        <v>-13.268198412698412</v>
      </c>
      <c r="N142" s="43">
        <f t="shared" si="80"/>
        <v>-13.08666931216931</v>
      </c>
      <c r="O142" s="43">
        <f t="shared" si="77"/>
        <v>0.18152910052910265</v>
      </c>
      <c r="P142" s="34">
        <f t="shared" si="81"/>
        <v>0.33375925925926175</v>
      </c>
      <c r="Q142" s="44"/>
      <c r="R142" s="50">
        <f t="shared" si="85"/>
        <v>0.86288143889737634</v>
      </c>
      <c r="S142" s="29">
        <f t="shared" si="82"/>
        <v>0.55700000000000005</v>
      </c>
      <c r="W142" s="23"/>
      <c r="Y142" s="43"/>
      <c r="Z142" s="43"/>
      <c r="AA142" s="43"/>
      <c r="AB142" s="43"/>
      <c r="AC142" s="43"/>
      <c r="AD142" s="43"/>
      <c r="AE142" s="33"/>
      <c r="AF142" s="44"/>
      <c r="AG142" s="50"/>
      <c r="AH142" s="29"/>
      <c r="AI142" s="54"/>
      <c r="AJ142" s="55"/>
      <c r="AK142" s="23"/>
    </row>
    <row r="143" spans="1:37" ht="15">
      <c r="A143" s="11">
        <v>215.36</v>
      </c>
      <c r="B143" s="11">
        <f t="shared" si="86"/>
        <v>-265.36</v>
      </c>
      <c r="C143" s="11">
        <f t="shared" si="88"/>
        <v>1.9300000000000068</v>
      </c>
      <c r="D143" s="18"/>
      <c r="E143" s="12">
        <f t="shared" si="87"/>
        <v>-0.26536000000000004</v>
      </c>
      <c r="F143" s="16">
        <v>-9.6</v>
      </c>
      <c r="G143" s="16">
        <v>-7.72</v>
      </c>
      <c r="J143" s="43">
        <f t="shared" si="78"/>
        <v>-30.039907694737082</v>
      </c>
      <c r="K143" s="43">
        <f t="shared" si="79"/>
        <v>-29.953978530661409</v>
      </c>
      <c r="L143" s="43">
        <f t="shared" si="84"/>
        <v>-13.045999999999998</v>
      </c>
      <c r="M143" s="43">
        <f t="shared" si="89"/>
        <v>-13.203666666666665</v>
      </c>
      <c r="N143" s="43">
        <f t="shared" si="80"/>
        <v>-13.073189153439152</v>
      </c>
      <c r="O143" s="43">
        <f t="shared" si="77"/>
        <v>0.13047751322751289</v>
      </c>
      <c r="P143" s="34">
        <f t="shared" si="81"/>
        <v>-2.7189153439154623E-2</v>
      </c>
      <c r="Q143" s="44"/>
      <c r="R143" s="50">
        <f t="shared" si="85"/>
        <v>0.98587449881881717</v>
      </c>
      <c r="S143" s="29">
        <f t="shared" si="82"/>
        <v>0.55700000000000005</v>
      </c>
      <c r="W143" s="23"/>
      <c r="Y143" s="43"/>
      <c r="Z143" s="43"/>
      <c r="AA143" s="43"/>
      <c r="AB143" s="43"/>
      <c r="AC143" s="43"/>
      <c r="AD143" s="43"/>
      <c r="AE143" s="33"/>
      <c r="AF143" s="44"/>
      <c r="AG143" s="50"/>
      <c r="AH143" s="29"/>
      <c r="AI143" s="54"/>
      <c r="AJ143" s="55"/>
      <c r="AK143" s="23"/>
    </row>
    <row r="144" spans="1:37" ht="15">
      <c r="A144" s="11">
        <v>217.28</v>
      </c>
      <c r="B144" s="11">
        <f t="shared" si="86"/>
        <v>-267.27999999999997</v>
      </c>
      <c r="C144" s="11">
        <f t="shared" si="88"/>
        <v>1.9199999999999591</v>
      </c>
      <c r="D144" s="18"/>
      <c r="E144" s="12">
        <f t="shared" si="87"/>
        <v>-0.26727999999999996</v>
      </c>
      <c r="F144" s="16">
        <v>-9.69</v>
      </c>
      <c r="G144" s="16">
        <v>-7.8</v>
      </c>
      <c r="J144" s="43">
        <f t="shared" si="78"/>
        <v>-29.868049366585744</v>
      </c>
      <c r="K144" s="43">
        <f t="shared" si="79"/>
        <v>-29.782120202510072</v>
      </c>
      <c r="L144" s="43">
        <f t="shared" si="84"/>
        <v>-13.144571428571426</v>
      </c>
      <c r="M144" s="43">
        <f t="shared" si="89"/>
        <v>-13.06247619047619</v>
      </c>
      <c r="N144" s="43">
        <f t="shared" si="80"/>
        <v>-13.068883597883596</v>
      </c>
      <c r="O144" s="43">
        <f t="shared" si="77"/>
        <v>-6.4074074074067511E-3</v>
      </c>
      <c r="P144" s="34">
        <f t="shared" si="81"/>
        <v>7.5687830687829916E-2</v>
      </c>
      <c r="Q144" s="44"/>
      <c r="R144" s="50">
        <f t="shared" si="85"/>
        <v>0.64756592396835655</v>
      </c>
      <c r="S144" s="29">
        <f t="shared" si="82"/>
        <v>0.55700000000000005</v>
      </c>
      <c r="W144" s="23"/>
      <c r="Y144" s="43"/>
      <c r="Z144" s="43"/>
      <c r="AA144" s="43"/>
      <c r="AB144" s="43"/>
      <c r="AC144" s="43"/>
      <c r="AD144" s="43"/>
      <c r="AE144" s="33"/>
      <c r="AF144" s="44"/>
      <c r="AG144" s="50"/>
      <c r="AH144" s="29"/>
      <c r="AI144" s="54"/>
      <c r="AJ144" s="55"/>
      <c r="AK144" s="23"/>
    </row>
    <row r="145" spans="1:37" ht="15">
      <c r="A145" s="11">
        <v>219.21</v>
      </c>
      <c r="B145" s="11">
        <f t="shared" si="86"/>
        <v>-269.21000000000004</v>
      </c>
      <c r="C145" s="11">
        <f t="shared" si="88"/>
        <v>1.9300000000000637</v>
      </c>
      <c r="D145" s="18"/>
      <c r="E145" s="12">
        <f t="shared" si="87"/>
        <v>-0.26921000000000006</v>
      </c>
      <c r="F145" s="16">
        <v>-9.64</v>
      </c>
      <c r="G145" s="16">
        <v>-7.77</v>
      </c>
      <c r="J145" s="43">
        <f t="shared" si="78"/>
        <v>-29.696191038434407</v>
      </c>
      <c r="K145" s="43">
        <f t="shared" si="79"/>
        <v>-29.610261874358734</v>
      </c>
      <c r="L145" s="43">
        <f t="shared" si="84"/>
        <v>-12.996857142857143</v>
      </c>
      <c r="M145" s="43">
        <f t="shared" si="89"/>
        <v>-12.879142857142858</v>
      </c>
      <c r="N145" s="43">
        <f t="shared" si="80"/>
        <v>-13.071465608465608</v>
      </c>
      <c r="O145" s="43">
        <f t="shared" si="77"/>
        <v>-0.19232275132275056</v>
      </c>
      <c r="P145" s="34">
        <f t="shared" si="81"/>
        <v>-7.4608465608465124E-2</v>
      </c>
      <c r="Q145" s="44"/>
      <c r="R145" s="50">
        <f t="shared" si="85"/>
        <v>6.2540563995158293E-3</v>
      </c>
      <c r="S145" s="29">
        <f t="shared" si="82"/>
        <v>0.55700000000000005</v>
      </c>
      <c r="W145" s="23"/>
      <c r="Y145" s="43"/>
      <c r="Z145" s="43"/>
      <c r="AA145" s="43"/>
      <c r="AB145" s="43"/>
      <c r="AC145" s="43"/>
      <c r="AD145" s="43"/>
      <c r="AE145" s="33"/>
      <c r="AF145" s="44"/>
      <c r="AG145" s="50"/>
      <c r="AH145" s="29"/>
      <c r="AI145" s="54"/>
      <c r="AJ145" s="55"/>
      <c r="AK145" s="23"/>
    </row>
    <row r="146" spans="1:37" ht="15">
      <c r="A146" s="11">
        <v>221.13</v>
      </c>
      <c r="B146" s="11">
        <f t="shared" si="86"/>
        <v>-271.13</v>
      </c>
      <c r="C146" s="11">
        <f t="shared" si="88"/>
        <v>1.9199999999999591</v>
      </c>
      <c r="D146" s="18"/>
      <c r="E146" s="12">
        <f t="shared" si="87"/>
        <v>-0.27112999999999998</v>
      </c>
      <c r="F146" s="16">
        <v>-9.5</v>
      </c>
      <c r="G146" s="16">
        <v>-7.8</v>
      </c>
      <c r="J146" s="43">
        <f t="shared" si="78"/>
        <v>-29.524332710283069</v>
      </c>
      <c r="K146" s="43">
        <f t="shared" si="79"/>
        <v>-29.438403546207397</v>
      </c>
      <c r="L146" s="43">
        <f t="shared" si="84"/>
        <v>-12.496</v>
      </c>
      <c r="M146" s="43">
        <f t="shared" si="89"/>
        <v>-12.791035714285714</v>
      </c>
      <c r="N146" s="43">
        <f t="shared" si="80"/>
        <v>-13.055641534391533</v>
      </c>
      <c r="O146" s="43">
        <f t="shared" si="77"/>
        <v>-0.26460582010581923</v>
      </c>
      <c r="P146" s="34">
        <f t="shared" si="81"/>
        <v>-0.55964153439153286</v>
      </c>
      <c r="Q146" s="44"/>
      <c r="R146" s="50">
        <f t="shared" si="85"/>
        <v>-0.63798415366474204</v>
      </c>
      <c r="S146" s="29">
        <f t="shared" si="82"/>
        <v>0.55700000000000005</v>
      </c>
      <c r="W146" s="23"/>
    </row>
    <row r="147" spans="1:37" ht="15">
      <c r="A147" s="11">
        <v>223.06</v>
      </c>
      <c r="B147" s="11">
        <f t="shared" si="86"/>
        <v>-273.06</v>
      </c>
      <c r="C147" s="11">
        <f t="shared" si="88"/>
        <v>1.9300000000000068</v>
      </c>
      <c r="D147" s="18"/>
      <c r="E147" s="12">
        <f t="shared" si="87"/>
        <v>-0.27306000000000002</v>
      </c>
      <c r="F147" s="16">
        <v>-9.42</v>
      </c>
      <c r="G147" s="16">
        <v>-7.89</v>
      </c>
      <c r="J147" s="43">
        <f t="shared" si="78"/>
        <v>-29.352474382131732</v>
      </c>
      <c r="K147" s="43">
        <f t="shared" si="79"/>
        <v>-29.266545218056059</v>
      </c>
      <c r="L147" s="43">
        <f t="shared" si="84"/>
        <v>-12.88025</v>
      </c>
      <c r="M147" s="43">
        <f t="shared" si="89"/>
        <v>-12.826166666666666</v>
      </c>
      <c r="N147" s="43">
        <f t="shared" si="80"/>
        <v>-13.017816137566136</v>
      </c>
      <c r="O147" s="43">
        <f t="shared" si="77"/>
        <v>-0.19164947089947049</v>
      </c>
      <c r="P147" s="34">
        <f t="shared" si="81"/>
        <v>-0.13756613756613589</v>
      </c>
      <c r="Q147" s="44"/>
      <c r="R147" s="50">
        <f t="shared" si="85"/>
        <v>-0.9837024878252103</v>
      </c>
      <c r="S147" s="29">
        <f t="shared" si="82"/>
        <v>0.55700000000000005</v>
      </c>
      <c r="W147" s="23"/>
    </row>
    <row r="148" spans="1:37" ht="15">
      <c r="A148" s="11">
        <v>224.98</v>
      </c>
      <c r="B148" s="11">
        <f t="shared" si="86"/>
        <v>-274.98</v>
      </c>
      <c r="C148" s="11">
        <f t="shared" si="88"/>
        <v>1.9200000000000159</v>
      </c>
      <c r="D148" s="18"/>
      <c r="E148" s="12">
        <f t="shared" si="87"/>
        <v>-0.27498</v>
      </c>
      <c r="F148" s="16">
        <v>-9.66</v>
      </c>
      <c r="G148" s="16">
        <v>-7.89</v>
      </c>
      <c r="J148" s="43">
        <f t="shared" si="78"/>
        <v>-29.180616053980394</v>
      </c>
      <c r="K148" s="43">
        <f t="shared" si="79"/>
        <v>-29.094686889904722</v>
      </c>
      <c r="L148" s="43">
        <f t="shared" si="84"/>
        <v>-13.102249999999998</v>
      </c>
      <c r="M148" s="43">
        <f t="shared" si="89"/>
        <v>-13.067055555555555</v>
      </c>
      <c r="N148" s="43">
        <f t="shared" si="80"/>
        <v>-13.014964285714285</v>
      </c>
      <c r="O148" s="43">
        <f t="shared" si="77"/>
        <v>5.2091269841270105E-2</v>
      </c>
      <c r="P148" s="34">
        <f t="shared" si="81"/>
        <v>8.7285714285712857E-2</v>
      </c>
      <c r="Q148" s="44"/>
      <c r="R148" s="50">
        <f t="shared" si="85"/>
        <v>-0.86913549529689904</v>
      </c>
      <c r="S148" s="29">
        <f t="shared" si="82"/>
        <v>0.55700000000000005</v>
      </c>
      <c r="W148" s="23"/>
    </row>
    <row r="149" spans="1:37" ht="15">
      <c r="A149" s="11">
        <v>226.91</v>
      </c>
      <c r="B149" s="11">
        <f t="shared" si="86"/>
        <v>-276.90999999999997</v>
      </c>
      <c r="C149" s="11">
        <f t="shared" si="88"/>
        <v>1.92999999999995</v>
      </c>
      <c r="D149" s="18"/>
      <c r="E149" s="12">
        <f t="shared" si="87"/>
        <v>-0.27690999999999999</v>
      </c>
      <c r="F149" s="16">
        <v>-9.91</v>
      </c>
      <c r="G149" s="16">
        <v>-8.16</v>
      </c>
      <c r="J149" s="43">
        <f t="shared" si="78"/>
        <v>-29.008757725829057</v>
      </c>
      <c r="K149" s="43">
        <f t="shared" si="79"/>
        <v>-28.922828561753384</v>
      </c>
      <c r="L149" s="43">
        <f t="shared" si="84"/>
        <v>-13.218666666666666</v>
      </c>
      <c r="M149" s="43">
        <f t="shared" si="89"/>
        <v>-13.172222222222222</v>
      </c>
      <c r="N149" s="43">
        <f t="shared" si="80"/>
        <v>-13.008539682539682</v>
      </c>
      <c r="O149" s="43">
        <f t="shared" si="77"/>
        <v>0.1636825396825401</v>
      </c>
      <c r="P149" s="34">
        <f t="shared" si="81"/>
        <v>0.21012698412698327</v>
      </c>
      <c r="Q149" s="44"/>
      <c r="R149" s="50">
        <f t="shared" si="85"/>
        <v>-0.34789034515409356</v>
      </c>
      <c r="S149" s="29">
        <f t="shared" si="82"/>
        <v>0.55700000000000005</v>
      </c>
      <c r="W149" s="23"/>
    </row>
    <row r="150" spans="1:37" ht="15">
      <c r="A150" s="11">
        <v>228.83</v>
      </c>
      <c r="B150" s="11">
        <f t="shared" si="86"/>
        <v>-278.83000000000004</v>
      </c>
      <c r="C150" s="11">
        <f t="shared" si="88"/>
        <v>1.9200000000000728</v>
      </c>
      <c r="D150" s="18"/>
      <c r="E150" s="12">
        <f t="shared" si="87"/>
        <v>-0.27883000000000002</v>
      </c>
      <c r="F150" s="16">
        <v>-9.76</v>
      </c>
      <c r="G150" s="16">
        <v>-8.2200000000000006</v>
      </c>
      <c r="J150" s="43">
        <f t="shared" si="78"/>
        <v>-28.836899397677719</v>
      </c>
      <c r="K150" s="43">
        <f t="shared" si="79"/>
        <v>-28.750970233602047</v>
      </c>
      <c r="L150" s="43">
        <f t="shared" si="84"/>
        <v>-13.19575</v>
      </c>
      <c r="M150" s="43">
        <f t="shared" si="89"/>
        <v>-13.164805555555555</v>
      </c>
      <c r="N150" s="43">
        <f t="shared" si="80"/>
        <v>-12.978999999999997</v>
      </c>
      <c r="O150" s="43">
        <f t="shared" si="77"/>
        <v>0.18580555555555733</v>
      </c>
      <c r="P150" s="34">
        <f t="shared" si="81"/>
        <v>0.21675000000000288</v>
      </c>
      <c r="Q150" s="44"/>
      <c r="R150" s="50">
        <f t="shared" si="85"/>
        <v>0.33613656385682539</v>
      </c>
      <c r="S150" s="29">
        <f t="shared" si="82"/>
        <v>0.55700000000000005</v>
      </c>
      <c r="W150" s="23"/>
    </row>
    <row r="151" spans="1:37" ht="15">
      <c r="A151" s="11">
        <v>230.75</v>
      </c>
      <c r="B151" s="11">
        <f t="shared" si="86"/>
        <v>-280.75</v>
      </c>
      <c r="C151" s="11">
        <f t="shared" si="88"/>
        <v>1.9199999999999591</v>
      </c>
      <c r="D151" s="18"/>
      <c r="E151" s="12">
        <f t="shared" si="87"/>
        <v>-0.28075</v>
      </c>
      <c r="F151" s="16">
        <v>-9.4499999999999993</v>
      </c>
      <c r="G151" s="16">
        <v>-8.0399999999999991</v>
      </c>
      <c r="J151" s="43">
        <f t="shared" si="78"/>
        <v>-28.665041069526382</v>
      </c>
      <c r="K151" s="43">
        <f t="shared" si="79"/>
        <v>-28.579111905450709</v>
      </c>
      <c r="L151" s="43">
        <f t="shared" si="84"/>
        <v>-13.08</v>
      </c>
      <c r="M151" s="43">
        <f t="shared" si="89"/>
        <v>-13.098694444444446</v>
      </c>
      <c r="N151" s="43">
        <f t="shared" si="80"/>
        <v>-12.986648148148149</v>
      </c>
      <c r="O151" s="43">
        <f t="shared" si="77"/>
        <v>0.11204629629629714</v>
      </c>
      <c r="P151" s="34">
        <f t="shared" si="81"/>
        <v>9.3351851851851464E-2</v>
      </c>
      <c r="Q151" s="44"/>
      <c r="R151" s="50">
        <f t="shared" si="85"/>
        <v>0.86288143889734392</v>
      </c>
      <c r="S151" s="29">
        <f t="shared" si="82"/>
        <v>0.55700000000000005</v>
      </c>
      <c r="W151" s="23"/>
    </row>
    <row r="152" spans="1:37" ht="15">
      <c r="A152" s="11">
        <v>232.68</v>
      </c>
      <c r="B152" s="11">
        <f t="shared" si="86"/>
        <v>-282.68</v>
      </c>
      <c r="C152" s="11">
        <f t="shared" si="88"/>
        <v>1.9300000000000068</v>
      </c>
      <c r="D152" s="18"/>
      <c r="E152" s="12">
        <f t="shared" si="87"/>
        <v>-0.28267999999999999</v>
      </c>
      <c r="F152" s="16">
        <v>-9.4</v>
      </c>
      <c r="G152" s="16">
        <v>-8.1</v>
      </c>
      <c r="J152" s="43">
        <f t="shared" si="78"/>
        <v>-28.493182741375044</v>
      </c>
      <c r="K152" s="43">
        <f t="shared" si="79"/>
        <v>-28.407253577299372</v>
      </c>
      <c r="L152" s="43">
        <f t="shared" ref="L152:L177" si="90">AVERAGEIFS(del18O,KyrBP,"&gt;"&amp;J152,KyrBP,"&lt;="&amp;J153)</f>
        <v>-13.020333333333333</v>
      </c>
      <c r="M152" s="43">
        <f t="shared" si="89"/>
        <v>-13.062361111111111</v>
      </c>
      <c r="N152" s="43">
        <f t="shared" si="80"/>
        <v>-13.013993386243385</v>
      </c>
      <c r="O152" s="43">
        <f t="shared" si="77"/>
        <v>4.836772486772567E-2</v>
      </c>
      <c r="P152" s="34">
        <f t="shared" si="81"/>
        <v>6.339947089948339E-3</v>
      </c>
      <c r="Q152" s="44"/>
      <c r="R152" s="50">
        <f t="shared" si="85"/>
        <v>0.98587449881882794</v>
      </c>
      <c r="S152" s="29">
        <f t="shared" si="82"/>
        <v>0.55700000000000005</v>
      </c>
      <c r="W152" s="23"/>
    </row>
    <row r="153" spans="1:37" ht="15">
      <c r="A153" s="11">
        <v>234.6</v>
      </c>
      <c r="B153" s="11">
        <f t="shared" si="86"/>
        <v>-284.60000000000002</v>
      </c>
      <c r="C153" s="11">
        <f t="shared" si="88"/>
        <v>1.9200000000000159</v>
      </c>
      <c r="D153" s="18"/>
      <c r="E153" s="12">
        <f t="shared" si="87"/>
        <v>-0.28460000000000002</v>
      </c>
      <c r="F153" s="16">
        <v>-9.3699999999999992</v>
      </c>
      <c r="G153" s="16">
        <v>-8.02</v>
      </c>
      <c r="J153" s="43">
        <f t="shared" si="78"/>
        <v>-28.321324413223707</v>
      </c>
      <c r="K153" s="43">
        <f t="shared" si="79"/>
        <v>-28.235395249148034</v>
      </c>
      <c r="L153" s="43">
        <f t="shared" si="90"/>
        <v>-13.08675</v>
      </c>
      <c r="M153" s="43">
        <f t="shared" si="89"/>
        <v>-12.946027777777779</v>
      </c>
      <c r="N153" s="43">
        <f t="shared" si="80"/>
        <v>-12.985164021164021</v>
      </c>
      <c r="O153" s="43">
        <f t="shared" si="77"/>
        <v>-3.9136243386241887E-2</v>
      </c>
      <c r="P153" s="34">
        <f t="shared" si="81"/>
        <v>0.10158597883597942</v>
      </c>
      <c r="Q153" s="44"/>
      <c r="R153" s="50">
        <f t="shared" si="85"/>
        <v>0.64756592396839463</v>
      </c>
      <c r="S153" s="29">
        <f t="shared" si="82"/>
        <v>0.55700000000000005</v>
      </c>
      <c r="W153" s="23"/>
    </row>
    <row r="154" spans="1:37" ht="15">
      <c r="A154" s="11">
        <v>236.53</v>
      </c>
      <c r="B154" s="11">
        <f t="shared" si="86"/>
        <v>-286.52999999999997</v>
      </c>
      <c r="C154" s="11">
        <f t="shared" si="88"/>
        <v>1.92999999999995</v>
      </c>
      <c r="D154" s="18"/>
      <c r="E154" s="12">
        <f t="shared" si="87"/>
        <v>-0.28652999999999995</v>
      </c>
      <c r="F154" s="16">
        <v>-9.1199999999999992</v>
      </c>
      <c r="G154" s="16">
        <v>-7.79</v>
      </c>
      <c r="J154" s="43">
        <f t="shared" si="78"/>
        <v>-28.149466085072369</v>
      </c>
      <c r="K154" s="43">
        <f t="shared" si="79"/>
        <v>-28.063536920996697</v>
      </c>
      <c r="L154" s="43">
        <f t="shared" si="90"/>
        <v>-12.731</v>
      </c>
      <c r="M154" s="43">
        <f t="shared" si="89"/>
        <v>-12.794194444444445</v>
      </c>
      <c r="N154" s="43">
        <f t="shared" si="80"/>
        <v>-12.943955026455027</v>
      </c>
      <c r="O154" s="43">
        <f t="shared" si="77"/>
        <v>-0.14976058201058251</v>
      </c>
      <c r="P154" s="34">
        <f t="shared" si="81"/>
        <v>-0.21295502645502751</v>
      </c>
      <c r="Q154" s="44"/>
      <c r="R154" s="50">
        <f t="shared" si="85"/>
        <v>6.2540563995800219E-3</v>
      </c>
      <c r="S154" s="29">
        <f t="shared" si="82"/>
        <v>0.55700000000000005</v>
      </c>
      <c r="W154" s="23"/>
    </row>
    <row r="155" spans="1:37" ht="15">
      <c r="A155" s="11">
        <v>238.45</v>
      </c>
      <c r="B155" s="11">
        <f t="shared" si="86"/>
        <v>-288.45</v>
      </c>
      <c r="C155" s="11">
        <f t="shared" si="88"/>
        <v>1.9200000000000159</v>
      </c>
      <c r="D155" s="18"/>
      <c r="E155" s="12">
        <f t="shared" si="87"/>
        <v>-0.28844999999999998</v>
      </c>
      <c r="F155" s="16">
        <v>-9.36</v>
      </c>
      <c r="G155" s="16">
        <v>-7.78</v>
      </c>
      <c r="J155" s="43">
        <f t="shared" si="78"/>
        <v>-27.977607756921032</v>
      </c>
      <c r="K155" s="43">
        <f t="shared" si="79"/>
        <v>-27.891678592845359</v>
      </c>
      <c r="L155" s="43">
        <f t="shared" si="90"/>
        <v>-12.564833333333334</v>
      </c>
      <c r="M155" s="43">
        <f t="shared" si="89"/>
        <v>-12.807396825396827</v>
      </c>
      <c r="N155" s="43">
        <f t="shared" si="80"/>
        <v>-12.909847883597884</v>
      </c>
      <c r="O155" s="43">
        <f t="shared" si="77"/>
        <v>-0.10245105820105671</v>
      </c>
      <c r="P155" s="34">
        <f t="shared" si="81"/>
        <v>-0.34501455026454941</v>
      </c>
      <c r="Q155" s="44"/>
      <c r="R155" s="50">
        <f t="shared" si="85"/>
        <v>-0.6379841536647145</v>
      </c>
      <c r="S155" s="29">
        <f t="shared" si="82"/>
        <v>0.55700000000000005</v>
      </c>
      <c r="W155" s="23"/>
    </row>
    <row r="156" spans="1:37" ht="15">
      <c r="A156" s="11">
        <v>240.38</v>
      </c>
      <c r="B156" s="11">
        <f t="shared" si="86"/>
        <v>-290.38</v>
      </c>
      <c r="C156" s="11">
        <f t="shared" si="88"/>
        <v>1.9300000000000068</v>
      </c>
      <c r="D156" s="18"/>
      <c r="E156" s="12">
        <f t="shared" si="87"/>
        <v>-0.29037999999999997</v>
      </c>
      <c r="F156" s="16">
        <v>-9.85</v>
      </c>
      <c r="G156" s="16">
        <v>-7.96</v>
      </c>
      <c r="J156" s="43">
        <f t="shared" si="78"/>
        <v>-27.805749428769694</v>
      </c>
      <c r="K156" s="43">
        <f t="shared" si="79"/>
        <v>-27.719820264694022</v>
      </c>
      <c r="L156" s="43">
        <f t="shared" si="90"/>
        <v>-13.126357142857144</v>
      </c>
      <c r="M156" s="43">
        <f t="shared" si="89"/>
        <v>-12.844658730158732</v>
      </c>
      <c r="N156" s="43">
        <f t="shared" si="80"/>
        <v>-12.867003439153441</v>
      </c>
      <c r="O156" s="43">
        <f t="shared" si="77"/>
        <v>-2.234470899470864E-2</v>
      </c>
      <c r="P156" s="34">
        <f t="shared" si="81"/>
        <v>0.25935370370370237</v>
      </c>
      <c r="Q156" s="44"/>
      <c r="R156" s="50">
        <f t="shared" si="85"/>
        <v>-0.98370248782520131</v>
      </c>
      <c r="S156" s="29">
        <f t="shared" si="82"/>
        <v>0.55700000000000005</v>
      </c>
      <c r="W156" s="23"/>
    </row>
    <row r="157" spans="1:37" ht="15">
      <c r="A157" s="11">
        <v>242.3</v>
      </c>
      <c r="B157" s="11">
        <f t="shared" si="86"/>
        <v>-292.3</v>
      </c>
      <c r="C157" s="11">
        <f t="shared" si="88"/>
        <v>1.9200000000000159</v>
      </c>
      <c r="D157" s="18"/>
      <c r="E157" s="12">
        <f t="shared" si="87"/>
        <v>-0.2923</v>
      </c>
      <c r="F157" s="16">
        <v>-9.64</v>
      </c>
      <c r="G157" s="16">
        <v>-8</v>
      </c>
      <c r="J157" s="43">
        <f t="shared" si="78"/>
        <v>-27.633891100618357</v>
      </c>
      <c r="K157" s="43">
        <f t="shared" si="79"/>
        <v>-27.547961936542684</v>
      </c>
      <c r="L157" s="43">
        <f t="shared" si="90"/>
        <v>-12.842785714285714</v>
      </c>
      <c r="M157" s="43">
        <f t="shared" si="89"/>
        <v>-12.938976190476192</v>
      </c>
      <c r="N157" s="43">
        <f t="shared" si="80"/>
        <v>-12.840049735449737</v>
      </c>
      <c r="O157" s="43">
        <f t="shared" ref="O157:O220" si="91">N157-M157</f>
        <v>9.8926455026454363E-2</v>
      </c>
      <c r="P157" s="34">
        <f t="shared" si="81"/>
        <v>2.7359788359770931E-3</v>
      </c>
      <c r="Q157" s="44"/>
      <c r="R157" s="50">
        <f t="shared" si="85"/>
        <v>-0.8691354952969238</v>
      </c>
      <c r="S157" s="29">
        <f t="shared" si="82"/>
        <v>0.55700000000000005</v>
      </c>
      <c r="W157" s="23"/>
    </row>
    <row r="158" spans="1:37" ht="15">
      <c r="A158" s="11">
        <v>244.23</v>
      </c>
      <c r="B158" s="11">
        <f t="shared" si="86"/>
        <v>-294.23</v>
      </c>
      <c r="C158" s="11">
        <f t="shared" si="88"/>
        <v>1.9300000000000068</v>
      </c>
      <c r="D158" s="18"/>
      <c r="E158" s="12">
        <f t="shared" si="87"/>
        <v>-0.29422999999999999</v>
      </c>
      <c r="F158" s="16">
        <v>-9.2899999999999991</v>
      </c>
      <c r="G158" s="16">
        <v>-7.93</v>
      </c>
      <c r="J158" s="43">
        <f t="shared" ref="J158:J221" si="92">J157+0.171858328151339</f>
        <v>-27.462032772467019</v>
      </c>
      <c r="K158" s="43">
        <f t="shared" ref="K158:K221" si="93">K157+0.171858328151339</f>
        <v>-27.376103608391347</v>
      </c>
      <c r="L158" s="43">
        <f t="shared" si="90"/>
        <v>-12.847785714285717</v>
      </c>
      <c r="M158" s="43">
        <f t="shared" si="89"/>
        <v>-12.859785714285715</v>
      </c>
      <c r="N158" s="43">
        <f t="shared" ref="N158:N221" si="94">AVERAGE(L154:L162)</f>
        <v>-12.822077513227514</v>
      </c>
      <c r="O158" s="43">
        <f t="shared" si="91"/>
        <v>3.7708201058201496E-2</v>
      </c>
      <c r="P158" s="34">
        <f t="shared" ref="P158:P221" si="95">N158-L158</f>
        <v>2.5708201058202818E-2</v>
      </c>
      <c r="Q158" s="44"/>
      <c r="R158" s="50">
        <f t="shared" si="85"/>
        <v>-0.34789034515414041</v>
      </c>
      <c r="S158" s="29">
        <f t="shared" ref="S158:S221" si="96">S157</f>
        <v>0.55700000000000005</v>
      </c>
      <c r="W158" s="23"/>
    </row>
    <row r="159" spans="1:37" ht="15">
      <c r="A159" s="11">
        <v>246.15</v>
      </c>
      <c r="B159" s="11">
        <f t="shared" si="86"/>
        <v>-296.14999999999998</v>
      </c>
      <c r="C159" s="11">
        <f t="shared" si="88"/>
        <v>1.9199999999999591</v>
      </c>
      <c r="D159" s="18"/>
      <c r="E159" s="12">
        <f t="shared" si="87"/>
        <v>-0.29614999999999997</v>
      </c>
      <c r="F159" s="16">
        <v>-9.1</v>
      </c>
      <c r="G159" s="16">
        <v>-7.98</v>
      </c>
      <c r="J159" s="43">
        <f t="shared" si="92"/>
        <v>-27.290174444315682</v>
      </c>
      <c r="K159" s="43">
        <f t="shared" si="93"/>
        <v>-27.204245280240009</v>
      </c>
      <c r="L159" s="43">
        <f t="shared" si="90"/>
        <v>-12.888785714285714</v>
      </c>
      <c r="M159" s="43">
        <f t="shared" si="89"/>
        <v>-12.810323809523808</v>
      </c>
      <c r="N159" s="43">
        <f t="shared" si="94"/>
        <v>-12.842577513227514</v>
      </c>
      <c r="O159" s="43">
        <f t="shared" si="91"/>
        <v>-3.2253703703705838E-2</v>
      </c>
      <c r="P159" s="34">
        <f t="shared" si="95"/>
        <v>4.620820105819945E-2</v>
      </c>
      <c r="Q159" s="44"/>
      <c r="R159" s="50">
        <f t="shared" si="85"/>
        <v>0.33613656385677831</v>
      </c>
      <c r="S159" s="29">
        <f t="shared" si="96"/>
        <v>0.55700000000000005</v>
      </c>
      <c r="W159" s="23"/>
    </row>
    <row r="160" spans="1:37" ht="15">
      <c r="A160" s="11">
        <v>248.08</v>
      </c>
      <c r="B160" s="11">
        <f t="shared" si="86"/>
        <v>-298.08000000000004</v>
      </c>
      <c r="C160" s="11">
        <f t="shared" si="88"/>
        <v>1.9300000000000637</v>
      </c>
      <c r="D160" s="18"/>
      <c r="E160" s="12">
        <f t="shared" si="87"/>
        <v>-0.29808000000000007</v>
      </c>
      <c r="F160" s="16">
        <v>-9.4499999999999993</v>
      </c>
      <c r="G160" s="16">
        <v>-7.84</v>
      </c>
      <c r="J160" s="43">
        <f t="shared" si="92"/>
        <v>-27.118316116164344</v>
      </c>
      <c r="K160" s="43">
        <f t="shared" si="93"/>
        <v>-27.032386952088672</v>
      </c>
      <c r="L160" s="43">
        <f t="shared" si="90"/>
        <v>-12.694399999999998</v>
      </c>
      <c r="M160" s="43">
        <f t="shared" si="89"/>
        <v>-12.786978571428572</v>
      </c>
      <c r="N160" s="43">
        <f t="shared" si="94"/>
        <v>-12.87285529100529</v>
      </c>
      <c r="O160" s="43">
        <f t="shared" si="91"/>
        <v>-8.5876719576718941E-2</v>
      </c>
      <c r="P160" s="34">
        <f t="shared" si="95"/>
        <v>-0.17845529100529234</v>
      </c>
      <c r="Q160" s="44"/>
      <c r="R160" s="50">
        <f t="shared" si="85"/>
        <v>0.86288143889731872</v>
      </c>
      <c r="S160" s="29">
        <f t="shared" si="96"/>
        <v>0.55700000000000005</v>
      </c>
      <c r="W160" s="23"/>
    </row>
    <row r="161" spans="1:23" ht="15">
      <c r="A161" s="11">
        <v>250</v>
      </c>
      <c r="B161" s="11">
        <f t="shared" si="86"/>
        <v>-300</v>
      </c>
      <c r="C161" s="11">
        <f t="shared" si="88"/>
        <v>1.9199999999999591</v>
      </c>
      <c r="D161" s="18"/>
      <c r="E161" s="12">
        <f t="shared" si="87"/>
        <v>-0.3</v>
      </c>
      <c r="F161" s="16">
        <v>-9.5399999999999991</v>
      </c>
      <c r="G161" s="16">
        <v>-7.85</v>
      </c>
      <c r="J161" s="43">
        <f t="shared" si="92"/>
        <v>-26.946457788013007</v>
      </c>
      <c r="K161" s="43">
        <f t="shared" si="93"/>
        <v>-26.860528623937334</v>
      </c>
      <c r="L161" s="43">
        <f t="shared" si="90"/>
        <v>-12.777750000000001</v>
      </c>
      <c r="M161" s="43">
        <f t="shared" si="89"/>
        <v>-12.799049999999999</v>
      </c>
      <c r="N161" s="43">
        <f t="shared" si="94"/>
        <v>-12.827648941798941</v>
      </c>
      <c r="O161" s="43">
        <f t="shared" si="91"/>
        <v>-2.8598941798941624E-2</v>
      </c>
      <c r="P161" s="34">
        <f t="shared" si="95"/>
        <v>-4.9898941798939944E-2</v>
      </c>
      <c r="Q161" s="44"/>
      <c r="R161" s="50">
        <f t="shared" si="85"/>
        <v>0.98587449881883393</v>
      </c>
      <c r="S161" s="29">
        <f t="shared" si="96"/>
        <v>0.55700000000000005</v>
      </c>
      <c r="W161" s="23"/>
    </row>
    <row r="162" spans="1:23" ht="15">
      <c r="A162" s="11">
        <v>253.22</v>
      </c>
      <c r="B162" s="11">
        <f t="shared" si="86"/>
        <v>-303.22000000000003</v>
      </c>
      <c r="C162" s="11">
        <f t="shared" si="88"/>
        <v>3.2200000000000273</v>
      </c>
      <c r="D162" s="18"/>
      <c r="E162" s="12">
        <f t="shared" si="87"/>
        <v>-0.30322000000000005</v>
      </c>
      <c r="F162" s="16">
        <v>-9.7100000000000009</v>
      </c>
      <c r="G162" s="16">
        <v>-7.91</v>
      </c>
      <c r="J162" s="43">
        <f t="shared" si="92"/>
        <v>-26.774599459861669</v>
      </c>
      <c r="K162" s="43">
        <f t="shared" si="93"/>
        <v>-26.688670295785997</v>
      </c>
      <c r="L162" s="43">
        <f t="shared" si="90"/>
        <v>-12.924999999999999</v>
      </c>
      <c r="M162" s="43">
        <f t="shared" si="89"/>
        <v>-12.872750000000002</v>
      </c>
      <c r="N162" s="43">
        <f t="shared" si="94"/>
        <v>-12.817006084656082</v>
      </c>
      <c r="O162" s="43">
        <f t="shared" si="91"/>
        <v>5.5743915343919426E-2</v>
      </c>
      <c r="P162" s="34">
        <f t="shared" si="95"/>
        <v>0.10799391534391667</v>
      </c>
      <c r="Q162" s="44"/>
      <c r="R162" s="50">
        <f t="shared" si="85"/>
        <v>0.64756592396844348</v>
      </c>
      <c r="S162" s="29">
        <f t="shared" si="96"/>
        <v>0.55700000000000005</v>
      </c>
      <c r="W162" s="23"/>
    </row>
    <row r="163" spans="1:23" ht="15">
      <c r="A163" s="11">
        <v>256.44</v>
      </c>
      <c r="B163" s="11">
        <f t="shared" si="86"/>
        <v>-306.44</v>
      </c>
      <c r="C163" s="11">
        <f t="shared" si="88"/>
        <v>3.2199999999999704</v>
      </c>
      <c r="D163" s="18"/>
      <c r="E163" s="12">
        <f t="shared" si="87"/>
        <v>-0.30643999999999999</v>
      </c>
      <c r="F163" s="16">
        <v>-9.61</v>
      </c>
      <c r="G163" s="16">
        <v>-8.01</v>
      </c>
      <c r="J163" s="43">
        <f t="shared" si="92"/>
        <v>-26.602741131710332</v>
      </c>
      <c r="K163" s="43">
        <f t="shared" si="93"/>
        <v>-26.516811967634659</v>
      </c>
      <c r="L163" s="43">
        <f t="shared" si="90"/>
        <v>-12.9155</v>
      </c>
      <c r="M163" s="43">
        <f t="shared" si="89"/>
        <v>-12.89261111111111</v>
      </c>
      <c r="N163" s="43">
        <f t="shared" si="94"/>
        <v>-12.801307671957671</v>
      </c>
      <c r="O163" s="43">
        <f t="shared" si="91"/>
        <v>9.1303439153438859E-2</v>
      </c>
      <c r="P163" s="34">
        <f t="shared" si="95"/>
        <v>0.11419232804232848</v>
      </c>
      <c r="Q163" s="44"/>
      <c r="R163" s="50">
        <f t="shared" si="85"/>
        <v>6.2540563996157936E-3</v>
      </c>
      <c r="S163" s="29">
        <f t="shared" si="96"/>
        <v>0.55700000000000005</v>
      </c>
      <c r="W163" s="23"/>
    </row>
    <row r="164" spans="1:23" ht="15">
      <c r="A164" s="11">
        <v>259.66000000000003</v>
      </c>
      <c r="B164" s="11">
        <f t="shared" si="86"/>
        <v>-309.66000000000003</v>
      </c>
      <c r="C164" s="11">
        <f t="shared" si="88"/>
        <v>3.2200000000000273</v>
      </c>
      <c r="D164" s="18"/>
      <c r="E164" s="12">
        <f t="shared" si="87"/>
        <v>-0.30966000000000005</v>
      </c>
      <c r="F164" s="16">
        <v>-9.59</v>
      </c>
      <c r="G164" s="16">
        <v>-7.98</v>
      </c>
      <c r="J164" s="43">
        <f t="shared" si="92"/>
        <v>-26.430882803558994</v>
      </c>
      <c r="K164" s="43">
        <f t="shared" si="93"/>
        <v>-26.344953639483322</v>
      </c>
      <c r="L164" s="43">
        <f t="shared" si="90"/>
        <v>-12.837333333333333</v>
      </c>
      <c r="M164" s="43">
        <f t="shared" si="89"/>
        <v>-12.824111111111113</v>
      </c>
      <c r="N164" s="43">
        <f t="shared" si="94"/>
        <v>-12.77670185185185</v>
      </c>
      <c r="O164" s="43">
        <f t="shared" si="91"/>
        <v>4.7409259259262981E-2</v>
      </c>
      <c r="P164" s="34">
        <f t="shared" si="95"/>
        <v>6.0631481481483007E-2</v>
      </c>
      <c r="Q164" s="44"/>
      <c r="R164" s="50">
        <f t="shared" si="85"/>
        <v>-0.63798415366466499</v>
      </c>
      <c r="S164" s="29">
        <f t="shared" si="96"/>
        <v>0.55700000000000005</v>
      </c>
      <c r="W164" s="23"/>
    </row>
    <row r="165" spans="1:23" ht="15">
      <c r="A165" s="11">
        <v>262.87</v>
      </c>
      <c r="B165" s="11">
        <f t="shared" si="86"/>
        <v>-312.87</v>
      </c>
      <c r="C165" s="11">
        <f t="shared" si="88"/>
        <v>3.2099999999999795</v>
      </c>
      <c r="D165" s="18"/>
      <c r="E165" s="12">
        <f t="shared" si="87"/>
        <v>-0.31286999999999998</v>
      </c>
      <c r="F165" s="16">
        <v>-9.44</v>
      </c>
      <c r="G165" s="16">
        <v>-7.9</v>
      </c>
      <c r="J165" s="43">
        <f t="shared" si="92"/>
        <v>-26.259024475407656</v>
      </c>
      <c r="K165" s="43">
        <f t="shared" si="93"/>
        <v>-26.173095311331984</v>
      </c>
      <c r="L165" s="43">
        <f t="shared" si="90"/>
        <v>-12.7195</v>
      </c>
      <c r="M165" s="43">
        <f t="shared" si="89"/>
        <v>-12.767944444444444</v>
      </c>
      <c r="N165" s="43">
        <f t="shared" si="94"/>
        <v>-12.764324074074075</v>
      </c>
      <c r="O165" s="43">
        <f t="shared" si="91"/>
        <v>3.6203703703687751E-3</v>
      </c>
      <c r="P165" s="34">
        <f t="shared" si="95"/>
        <v>-4.4824074074075071E-2</v>
      </c>
      <c r="Q165" s="44"/>
      <c r="R165" s="50">
        <f t="shared" si="85"/>
        <v>-0.98370248782518976</v>
      </c>
      <c r="S165" s="29">
        <f t="shared" si="96"/>
        <v>0.55700000000000005</v>
      </c>
      <c r="W165" s="23"/>
    </row>
    <row r="166" spans="1:23" ht="15">
      <c r="A166" s="11">
        <v>266.08999999999997</v>
      </c>
      <c r="B166" s="11">
        <f t="shared" si="86"/>
        <v>-316.08999999999997</v>
      </c>
      <c r="C166" s="11">
        <f t="shared" si="88"/>
        <v>3.2199999999999704</v>
      </c>
      <c r="D166" s="18"/>
      <c r="E166" s="12">
        <f t="shared" si="87"/>
        <v>-0.31608999999999998</v>
      </c>
      <c r="F166" s="16">
        <v>-9.6300000000000008</v>
      </c>
      <c r="G166" s="16">
        <v>-7.96</v>
      </c>
      <c r="J166" s="43">
        <f t="shared" si="92"/>
        <v>-26.087166147256319</v>
      </c>
      <c r="K166" s="43">
        <f t="shared" si="93"/>
        <v>-26.001236983180647</v>
      </c>
      <c r="L166" s="43">
        <f t="shared" si="90"/>
        <v>-12.747</v>
      </c>
      <c r="M166" s="43">
        <f t="shared" si="89"/>
        <v>-12.724333333333334</v>
      </c>
      <c r="N166" s="43">
        <f t="shared" si="94"/>
        <v>-12.749935185185187</v>
      </c>
      <c r="O166" s="43">
        <f t="shared" si="91"/>
        <v>-2.5601851851853041E-2</v>
      </c>
      <c r="P166" s="34">
        <f t="shared" si="95"/>
        <v>-2.9351851851870947E-3</v>
      </c>
      <c r="Q166" s="44"/>
      <c r="R166" s="50">
        <f t="shared" si="85"/>
        <v>-0.86913549529694145</v>
      </c>
      <c r="S166" s="29">
        <f t="shared" si="96"/>
        <v>0.55700000000000005</v>
      </c>
      <c r="W166" s="23"/>
    </row>
    <row r="167" spans="1:23" ht="15">
      <c r="A167" s="11">
        <v>269.31</v>
      </c>
      <c r="B167" s="11">
        <f t="shared" si="86"/>
        <v>-319.31</v>
      </c>
      <c r="C167" s="11">
        <f t="shared" si="88"/>
        <v>3.2200000000000273</v>
      </c>
      <c r="D167" s="18"/>
      <c r="E167" s="12">
        <f t="shared" si="87"/>
        <v>-0.31930999999999998</v>
      </c>
      <c r="F167" s="16">
        <v>-9.41</v>
      </c>
      <c r="G167" s="16">
        <v>-7.9</v>
      </c>
      <c r="J167" s="43">
        <f t="shared" si="92"/>
        <v>-25.915307819104981</v>
      </c>
      <c r="K167" s="43">
        <f t="shared" si="93"/>
        <v>-25.829378655029309</v>
      </c>
      <c r="L167" s="43">
        <f t="shared" si="90"/>
        <v>-12.7065</v>
      </c>
      <c r="M167" s="43">
        <f t="shared" si="89"/>
        <v>-12.706944444444444</v>
      </c>
      <c r="N167" s="43">
        <f t="shared" si="94"/>
        <v>-12.751268518518518</v>
      </c>
      <c r="O167" s="43">
        <f t="shared" si="91"/>
        <v>-4.432407407407446E-2</v>
      </c>
      <c r="P167" s="34">
        <f t="shared" si="95"/>
        <v>-4.4768518518518263E-2</v>
      </c>
      <c r="Q167" s="44"/>
      <c r="R167" s="50">
        <f t="shared" si="85"/>
        <v>-0.34789034515418726</v>
      </c>
      <c r="S167" s="29">
        <f t="shared" si="96"/>
        <v>0.55700000000000005</v>
      </c>
      <c r="W167" s="23"/>
    </row>
    <row r="168" spans="1:23" ht="15">
      <c r="A168" s="11">
        <v>272.52999999999997</v>
      </c>
      <c r="B168" s="11">
        <f t="shared" si="86"/>
        <v>-322.52999999999997</v>
      </c>
      <c r="C168" s="11">
        <f t="shared" si="88"/>
        <v>3.2199999999999704</v>
      </c>
      <c r="D168" s="18"/>
      <c r="E168" s="12">
        <f t="shared" si="87"/>
        <v>-0.32252999999999998</v>
      </c>
      <c r="F168" s="16">
        <v>-9.4</v>
      </c>
      <c r="G168" s="16">
        <v>-7.81</v>
      </c>
      <c r="J168" s="43">
        <f t="shared" si="92"/>
        <v>-25.743449490953644</v>
      </c>
      <c r="K168" s="43">
        <f t="shared" si="93"/>
        <v>-25.657520326877972</v>
      </c>
      <c r="L168" s="43">
        <f t="shared" si="90"/>
        <v>-12.667333333333332</v>
      </c>
      <c r="M168" s="43">
        <f t="shared" si="89"/>
        <v>-12.652277777777776</v>
      </c>
      <c r="N168" s="43">
        <f t="shared" si="94"/>
        <v>-12.754564814814815</v>
      </c>
      <c r="O168" s="43">
        <f t="shared" si="91"/>
        <v>-0.10228703703703879</v>
      </c>
      <c r="P168" s="34">
        <f t="shared" si="95"/>
        <v>-8.7231481481483186E-2</v>
      </c>
      <c r="Q168" s="44"/>
      <c r="R168" s="50">
        <f t="shared" si="85"/>
        <v>0.33613656385671786</v>
      </c>
      <c r="S168" s="29">
        <f t="shared" si="96"/>
        <v>0.55700000000000005</v>
      </c>
      <c r="W168" s="23"/>
    </row>
    <row r="169" spans="1:23" ht="15">
      <c r="A169" s="11">
        <v>275.75</v>
      </c>
      <c r="B169" s="11">
        <f t="shared" si="86"/>
        <v>-325.75</v>
      </c>
      <c r="C169" s="11">
        <f t="shared" si="88"/>
        <v>3.2200000000000273</v>
      </c>
      <c r="D169" s="18"/>
      <c r="E169" s="12">
        <f t="shared" si="87"/>
        <v>-0.32574999999999998</v>
      </c>
      <c r="F169" s="16">
        <v>-9.31</v>
      </c>
      <c r="G169" s="16">
        <v>-7.74</v>
      </c>
      <c r="J169" s="43">
        <f t="shared" si="92"/>
        <v>-25.571591162802306</v>
      </c>
      <c r="K169" s="43">
        <f t="shared" si="93"/>
        <v>-25.485661998726634</v>
      </c>
      <c r="L169" s="43">
        <f t="shared" si="90"/>
        <v>-12.583</v>
      </c>
      <c r="M169" s="43">
        <f t="shared" si="89"/>
        <v>-12.63286111111111</v>
      </c>
      <c r="N169" s="43">
        <f t="shared" si="94"/>
        <v>-12.760009259259258</v>
      </c>
      <c r="O169" s="43">
        <f t="shared" si="91"/>
        <v>-0.12714814814814801</v>
      </c>
      <c r="P169" s="34">
        <f t="shared" si="95"/>
        <v>-0.17700925925925759</v>
      </c>
      <c r="Q169" s="44"/>
      <c r="R169" s="50">
        <f t="shared" si="85"/>
        <v>0.86288143889730062</v>
      </c>
      <c r="S169" s="29">
        <f t="shared" si="96"/>
        <v>0.55700000000000005</v>
      </c>
      <c r="W169" s="23"/>
    </row>
    <row r="170" spans="1:23" ht="15">
      <c r="A170" s="11">
        <v>278.97000000000003</v>
      </c>
      <c r="B170" s="11">
        <f t="shared" si="86"/>
        <v>-328.97</v>
      </c>
      <c r="C170" s="11">
        <f t="shared" si="88"/>
        <v>3.2200000000000273</v>
      </c>
      <c r="D170" s="18"/>
      <c r="E170" s="12">
        <f t="shared" si="87"/>
        <v>-0.32897000000000004</v>
      </c>
      <c r="F170" s="16">
        <v>-9.48</v>
      </c>
      <c r="G170" s="16">
        <v>-7.96</v>
      </c>
      <c r="J170" s="43">
        <f t="shared" si="92"/>
        <v>-25.399732834650969</v>
      </c>
      <c r="K170" s="43">
        <f t="shared" si="93"/>
        <v>-25.313803670575297</v>
      </c>
      <c r="L170" s="43">
        <f t="shared" si="90"/>
        <v>-12.648249999999999</v>
      </c>
      <c r="M170" s="43">
        <f t="shared" si="89"/>
        <v>-12.72275</v>
      </c>
      <c r="N170" s="43">
        <f t="shared" si="94"/>
        <v>-12.792805555555553</v>
      </c>
      <c r="O170" s="43">
        <f t="shared" si="91"/>
        <v>-7.0055555555553539E-2</v>
      </c>
      <c r="P170" s="34">
        <f t="shared" si="95"/>
        <v>-0.14455555555555399</v>
      </c>
      <c r="Q170" s="44"/>
      <c r="R170" s="50">
        <f t="shared" si="85"/>
        <v>0.98587449881884226</v>
      </c>
      <c r="S170" s="29">
        <f t="shared" si="96"/>
        <v>0.55700000000000005</v>
      </c>
      <c r="W170" s="23"/>
    </row>
    <row r="171" spans="1:23" ht="15">
      <c r="A171" s="11">
        <v>282.18</v>
      </c>
      <c r="B171" s="11">
        <f t="shared" si="86"/>
        <v>-332.18</v>
      </c>
      <c r="C171" s="11">
        <f t="shared" si="88"/>
        <v>3.2099999999999795</v>
      </c>
      <c r="D171" s="18"/>
      <c r="E171" s="12">
        <f t="shared" si="87"/>
        <v>-0.33218000000000003</v>
      </c>
      <c r="F171" s="16">
        <v>-9.3000000000000007</v>
      </c>
      <c r="G171" s="16">
        <v>-8.19</v>
      </c>
      <c r="J171" s="43">
        <f t="shared" si="92"/>
        <v>-25.227874506499631</v>
      </c>
      <c r="K171" s="43">
        <f t="shared" si="93"/>
        <v>-25.141945342423959</v>
      </c>
      <c r="L171" s="43">
        <f t="shared" si="90"/>
        <v>-12.937000000000001</v>
      </c>
      <c r="M171" s="43">
        <f t="shared" si="89"/>
        <v>-12.843472222222223</v>
      </c>
      <c r="N171" s="43">
        <f t="shared" si="94"/>
        <v>-12.788731481481483</v>
      </c>
      <c r="O171" s="43">
        <f t="shared" si="91"/>
        <v>5.4740740740740534E-2</v>
      </c>
      <c r="P171" s="34">
        <f t="shared" si="95"/>
        <v>0.14826851851851863</v>
      </c>
      <c r="Q171" s="44"/>
      <c r="R171" s="50">
        <f t="shared" si="85"/>
        <v>0.64756592396848167</v>
      </c>
      <c r="S171" s="29">
        <f t="shared" si="96"/>
        <v>0.55700000000000005</v>
      </c>
      <c r="W171" s="23"/>
    </row>
    <row r="172" spans="1:23" ht="15">
      <c r="A172" s="11">
        <v>285.39999999999998</v>
      </c>
      <c r="B172" s="11">
        <f t="shared" si="86"/>
        <v>-335.4</v>
      </c>
      <c r="C172" s="11">
        <f t="shared" si="88"/>
        <v>3.2199999999999704</v>
      </c>
      <c r="D172" s="18"/>
      <c r="E172" s="12">
        <f t="shared" si="87"/>
        <v>-0.33539999999999998</v>
      </c>
      <c r="F172" s="16">
        <v>-9.36</v>
      </c>
      <c r="G172" s="16">
        <v>-8.19</v>
      </c>
      <c r="J172" s="43">
        <f t="shared" si="92"/>
        <v>-25.056016178348294</v>
      </c>
      <c r="K172" s="43">
        <f t="shared" si="93"/>
        <v>-24.970087014272622</v>
      </c>
      <c r="L172" s="43">
        <f t="shared" si="90"/>
        <v>-12.945166666666665</v>
      </c>
      <c r="M172" s="43">
        <f t="shared" si="89"/>
        <v>-12.922833333333335</v>
      </c>
      <c r="N172" s="43">
        <f t="shared" si="94"/>
        <v>-12.831942592592592</v>
      </c>
      <c r="O172" s="43">
        <f t="shared" si="91"/>
        <v>9.0890740740743325E-2</v>
      </c>
      <c r="P172" s="34">
        <f t="shared" si="95"/>
        <v>0.11322407407407376</v>
      </c>
      <c r="Q172" s="44"/>
      <c r="R172" s="50">
        <f t="shared" si="85"/>
        <v>6.2540563996799862E-3</v>
      </c>
      <c r="S172" s="29">
        <f t="shared" si="96"/>
        <v>0.55700000000000005</v>
      </c>
      <c r="W172" s="23"/>
    </row>
    <row r="173" spans="1:23" ht="15">
      <c r="A173" s="11">
        <v>288.62</v>
      </c>
      <c r="B173" s="11">
        <f t="shared" si="86"/>
        <v>-338.62</v>
      </c>
      <c r="C173" s="11">
        <f t="shared" si="88"/>
        <v>3.2200000000000273</v>
      </c>
      <c r="D173" s="18"/>
      <c r="E173" s="12">
        <f t="shared" si="87"/>
        <v>-0.33862000000000003</v>
      </c>
      <c r="F173" s="16">
        <v>-9.27</v>
      </c>
      <c r="G173" s="16">
        <v>-8.1999999999999993</v>
      </c>
      <c r="J173" s="43">
        <f t="shared" si="92"/>
        <v>-24.884157850196956</v>
      </c>
      <c r="K173" s="43">
        <f t="shared" si="93"/>
        <v>-24.798228686121284</v>
      </c>
      <c r="L173" s="43">
        <f t="shared" si="90"/>
        <v>-12.886333333333333</v>
      </c>
      <c r="M173" s="43">
        <f t="shared" si="89"/>
        <v>-12.948722222222221</v>
      </c>
      <c r="N173" s="43">
        <f t="shared" si="94"/>
        <v>-12.851516666666667</v>
      </c>
      <c r="O173" s="43">
        <f t="shared" si="91"/>
        <v>9.7205555555554213E-2</v>
      </c>
      <c r="P173" s="34">
        <f t="shared" si="95"/>
        <v>3.4816666666666052E-2</v>
      </c>
      <c r="Q173" s="44"/>
      <c r="R173" s="50">
        <f t="shared" si="85"/>
        <v>-0.63798415366462657</v>
      </c>
      <c r="S173" s="29">
        <f t="shared" si="96"/>
        <v>0.55700000000000005</v>
      </c>
      <c r="W173" s="23"/>
    </row>
    <row r="174" spans="1:23" ht="15">
      <c r="A174" s="11">
        <v>291.83999999999997</v>
      </c>
      <c r="B174" s="11">
        <f t="shared" si="86"/>
        <v>-341.84</v>
      </c>
      <c r="C174" s="11">
        <f t="shared" si="88"/>
        <v>3.2199999999999704</v>
      </c>
      <c r="D174" s="18"/>
      <c r="E174" s="12">
        <f t="shared" si="87"/>
        <v>-0.34183999999999998</v>
      </c>
      <c r="F174" s="16">
        <v>-9.0299999999999994</v>
      </c>
      <c r="G174" s="16">
        <v>-8.1999999999999993</v>
      </c>
      <c r="I174" s="2" t="s">
        <v>217</v>
      </c>
      <c r="J174" s="43">
        <f t="shared" si="92"/>
        <v>-24.712299522045619</v>
      </c>
      <c r="K174" s="58">
        <f t="shared" si="93"/>
        <v>-24.626370357969947</v>
      </c>
      <c r="L174" s="43">
        <f t="shared" si="90"/>
        <v>-13.014666666666665</v>
      </c>
      <c r="M174" s="43">
        <f t="shared" si="89"/>
        <v>-12.870444444444443</v>
      </c>
      <c r="N174" s="43">
        <f t="shared" si="94"/>
        <v>-12.875627777777778</v>
      </c>
      <c r="O174" s="43">
        <f t="shared" si="91"/>
        <v>-5.1833333333348719E-3</v>
      </c>
      <c r="P174" s="34">
        <f t="shared" si="95"/>
        <v>0.13903888888888716</v>
      </c>
      <c r="Q174" s="44"/>
      <c r="R174" s="50">
        <f t="shared" si="85"/>
        <v>-0.98370248782518332</v>
      </c>
      <c r="S174" s="29">
        <f t="shared" si="96"/>
        <v>0.55700000000000005</v>
      </c>
      <c r="W174" s="23"/>
    </row>
    <row r="175" spans="1:23" ht="15">
      <c r="A175" s="11">
        <v>295.06</v>
      </c>
      <c r="B175" s="11">
        <f t="shared" si="86"/>
        <v>-345.06</v>
      </c>
      <c r="C175" s="11">
        <f t="shared" si="88"/>
        <v>3.2200000000000273</v>
      </c>
      <c r="D175" s="18"/>
      <c r="E175" s="12">
        <f t="shared" si="87"/>
        <v>-0.34505999999999998</v>
      </c>
      <c r="F175" s="16">
        <v>-9.08</v>
      </c>
      <c r="G175" s="16">
        <v>-8.11</v>
      </c>
      <c r="J175" s="43">
        <f t="shared" si="92"/>
        <v>-24.540441193894281</v>
      </c>
      <c r="K175" s="43">
        <f t="shared" si="93"/>
        <v>-24.454512029818609</v>
      </c>
      <c r="L175" s="43">
        <f t="shared" si="90"/>
        <v>-12.710333333333333</v>
      </c>
      <c r="M175" s="43">
        <f t="shared" si="89"/>
        <v>-12.940133333333334</v>
      </c>
      <c r="N175" s="43">
        <f t="shared" si="94"/>
        <v>-12.892488888888888</v>
      </c>
      <c r="O175" s="43">
        <f t="shared" si="91"/>
        <v>4.764444444444571E-2</v>
      </c>
      <c r="P175" s="33">
        <f t="shared" si="95"/>
        <v>-0.18215555555555518</v>
      </c>
      <c r="Q175" s="44"/>
      <c r="R175" s="50">
        <f t="shared" si="85"/>
        <v>-0.8691354952969732</v>
      </c>
      <c r="S175" s="29">
        <f t="shared" si="96"/>
        <v>0.55700000000000005</v>
      </c>
      <c r="W175" s="23"/>
    </row>
    <row r="176" spans="1:23" ht="15">
      <c r="A176" s="11">
        <v>298.27999999999997</v>
      </c>
      <c r="B176" s="11">
        <f t="shared" si="86"/>
        <v>-348.28</v>
      </c>
      <c r="C176" s="11">
        <f t="shared" si="88"/>
        <v>3.2199999999999704</v>
      </c>
      <c r="D176" s="18"/>
      <c r="E176" s="12">
        <f t="shared" si="87"/>
        <v>-0.34827999999999998</v>
      </c>
      <c r="F176" s="16">
        <v>-9.0500000000000007</v>
      </c>
      <c r="G176" s="16">
        <v>-8.1199999999999992</v>
      </c>
      <c r="J176" s="43">
        <f t="shared" si="92"/>
        <v>-24.368582865742944</v>
      </c>
      <c r="K176" s="43">
        <f t="shared" si="93"/>
        <v>-24.282653701667272</v>
      </c>
      <c r="L176" s="43">
        <f t="shared" si="90"/>
        <v>-13.095400000000001</v>
      </c>
      <c r="M176" s="43">
        <f t="shared" si="89"/>
        <v>-12.883077777777778</v>
      </c>
      <c r="N176" s="43">
        <f t="shared" si="94"/>
        <v>-12.877266666666666</v>
      </c>
      <c r="O176" s="43">
        <f t="shared" si="91"/>
        <v>5.8111111111127656E-3</v>
      </c>
      <c r="P176" s="33">
        <f t="shared" si="95"/>
        <v>0.21813333333333595</v>
      </c>
      <c r="Q176" s="44"/>
      <c r="R176" s="50">
        <f t="shared" si="85"/>
        <v>-0.34789034515423412</v>
      </c>
      <c r="S176" s="29">
        <f t="shared" si="96"/>
        <v>0.55700000000000005</v>
      </c>
      <c r="W176" s="23"/>
    </row>
    <row r="177" spans="1:23" ht="15">
      <c r="A177" s="11">
        <v>301.49</v>
      </c>
      <c r="B177" s="11">
        <f t="shared" si="86"/>
        <v>-351.49</v>
      </c>
      <c r="C177" s="11">
        <f t="shared" si="88"/>
        <v>3.2100000000000364</v>
      </c>
      <c r="D177" s="18"/>
      <c r="E177" s="12">
        <f t="shared" si="87"/>
        <v>-0.35149000000000002</v>
      </c>
      <c r="F177" s="16">
        <v>-9.01</v>
      </c>
      <c r="G177" s="16">
        <v>-8.4</v>
      </c>
      <c r="J177" s="43">
        <f t="shared" si="92"/>
        <v>-24.196724537591606</v>
      </c>
      <c r="K177" s="43">
        <f t="shared" si="93"/>
        <v>-24.110795373515934</v>
      </c>
      <c r="L177" s="43">
        <f t="shared" si="90"/>
        <v>-12.843500000000001</v>
      </c>
      <c r="M177" s="43">
        <f t="shared" si="89"/>
        <v>-12.912966666666668</v>
      </c>
      <c r="N177" s="43">
        <f t="shared" si="94"/>
        <v>-12.861137037037036</v>
      </c>
      <c r="O177" s="43">
        <f t="shared" si="91"/>
        <v>5.1829629629631668E-2</v>
      </c>
      <c r="P177" s="33">
        <f t="shared" si="95"/>
        <v>-1.7637037037035341E-2</v>
      </c>
      <c r="Q177" s="44"/>
      <c r="R177" s="50">
        <f t="shared" si="85"/>
        <v>0.33613656385668417</v>
      </c>
      <c r="S177" s="29">
        <f t="shared" si="96"/>
        <v>0.55700000000000005</v>
      </c>
      <c r="W177" s="23"/>
    </row>
    <row r="178" spans="1:23" ht="15">
      <c r="A178" s="11">
        <v>304.70999999999998</v>
      </c>
      <c r="B178" s="11">
        <f t="shared" si="86"/>
        <v>-354.71</v>
      </c>
      <c r="C178" s="11">
        <f t="shared" si="88"/>
        <v>3.2199999999999704</v>
      </c>
      <c r="D178" s="18"/>
      <c r="E178" s="12">
        <f t="shared" si="87"/>
        <v>-0.35470999999999997</v>
      </c>
      <c r="F178" s="16">
        <v>-8.7899999999999991</v>
      </c>
      <c r="G178" s="16">
        <v>-8.26</v>
      </c>
      <c r="I178" s="2" t="s">
        <v>216</v>
      </c>
      <c r="J178" s="43">
        <f t="shared" si="92"/>
        <v>-24.024866209440269</v>
      </c>
      <c r="K178" s="43">
        <f t="shared" si="93"/>
        <v>-23.938937045364597</v>
      </c>
      <c r="L178" s="43">
        <v>-12.8</v>
      </c>
      <c r="M178" s="43">
        <f t="shared" si="89"/>
        <v>-12.814500000000001</v>
      </c>
      <c r="N178" s="43">
        <f t="shared" si="94"/>
        <v>-12.851544444444443</v>
      </c>
      <c r="O178" s="43">
        <f t="shared" si="91"/>
        <v>-3.7044444444441993E-2</v>
      </c>
      <c r="P178" s="33">
        <f t="shared" si="95"/>
        <v>-5.154444444444195E-2</v>
      </c>
      <c r="Q178" s="44"/>
      <c r="R178" s="50">
        <f t="shared" si="85"/>
        <v>0.8628814388972682</v>
      </c>
      <c r="S178" s="29">
        <f t="shared" si="96"/>
        <v>0.55700000000000005</v>
      </c>
      <c r="W178" s="23"/>
    </row>
    <row r="179" spans="1:23" ht="15">
      <c r="A179" s="11">
        <v>307.93</v>
      </c>
      <c r="B179" s="11">
        <f t="shared" si="86"/>
        <v>-357.93</v>
      </c>
      <c r="C179" s="11">
        <f t="shared" si="88"/>
        <v>3.2200000000000273</v>
      </c>
      <c r="D179" s="18"/>
      <c r="E179" s="12">
        <f t="shared" si="87"/>
        <v>-0.35793000000000003</v>
      </c>
      <c r="F179" s="16">
        <v>-8.98</v>
      </c>
      <c r="G179" s="16">
        <v>-8.07</v>
      </c>
      <c r="I179" s="2" t="s">
        <v>216</v>
      </c>
      <c r="J179" s="43">
        <f t="shared" si="92"/>
        <v>-23.853007881288931</v>
      </c>
      <c r="K179" s="43">
        <f t="shared" si="93"/>
        <v>-23.767078717213259</v>
      </c>
      <c r="L179" s="43">
        <v>-12.8</v>
      </c>
      <c r="M179" s="43">
        <f t="shared" si="89"/>
        <v>-12.800000000000002</v>
      </c>
      <c r="N179" s="43">
        <f t="shared" si="94"/>
        <v>-12.827692592592591</v>
      </c>
      <c r="O179" s="43">
        <f t="shared" si="91"/>
        <v>-2.7692592592588383E-2</v>
      </c>
      <c r="P179" s="33">
        <f t="shared" si="95"/>
        <v>-2.7692592592590159E-2</v>
      </c>
      <c r="Q179" s="44"/>
      <c r="R179" s="50">
        <f t="shared" si="85"/>
        <v>0.98587449881885303</v>
      </c>
      <c r="S179" s="29">
        <f t="shared" si="96"/>
        <v>0.55700000000000005</v>
      </c>
      <c r="W179" s="23"/>
    </row>
    <row r="180" spans="1:23" ht="15">
      <c r="A180" s="11">
        <v>311.14999999999998</v>
      </c>
      <c r="B180" s="11">
        <f t="shared" si="86"/>
        <v>-361.15</v>
      </c>
      <c r="C180" s="11">
        <f t="shared" si="88"/>
        <v>3.2199999999999704</v>
      </c>
      <c r="D180" s="18"/>
      <c r="E180" s="12">
        <f t="shared" si="87"/>
        <v>-0.36114999999999997</v>
      </c>
      <c r="F180" s="16">
        <v>-8.9700000000000006</v>
      </c>
      <c r="G180" s="16">
        <v>-8.08</v>
      </c>
      <c r="I180" s="2" t="s">
        <v>216</v>
      </c>
      <c r="J180" s="43">
        <f t="shared" si="92"/>
        <v>-23.681149553137594</v>
      </c>
      <c r="K180" s="43">
        <f t="shared" si="93"/>
        <v>-23.595220389061922</v>
      </c>
      <c r="L180" s="43">
        <v>-12.8</v>
      </c>
      <c r="M180" s="43">
        <f t="shared" si="89"/>
        <v>-12.800000000000002</v>
      </c>
      <c r="N180" s="43">
        <f t="shared" si="94"/>
        <v>-12.837655555555553</v>
      </c>
      <c r="O180" s="43">
        <f t="shared" si="91"/>
        <v>-3.765555555555089E-2</v>
      </c>
      <c r="P180" s="33">
        <f t="shared" si="95"/>
        <v>-3.7655555555552667E-2</v>
      </c>
      <c r="Q180" s="44"/>
      <c r="R180" s="50">
        <f t="shared" si="85"/>
        <v>0.64756592396850887</v>
      </c>
      <c r="S180" s="29">
        <f t="shared" si="96"/>
        <v>0.55700000000000005</v>
      </c>
      <c r="W180" s="23"/>
    </row>
    <row r="181" spans="1:23" ht="15">
      <c r="A181" s="11">
        <v>314.37</v>
      </c>
      <c r="B181" s="11">
        <f t="shared" si="86"/>
        <v>-364.37</v>
      </c>
      <c r="C181" s="11">
        <f t="shared" si="88"/>
        <v>3.2200000000000273</v>
      </c>
      <c r="D181" s="18"/>
      <c r="E181" s="12">
        <f t="shared" si="87"/>
        <v>-0.36437000000000003</v>
      </c>
      <c r="F181" s="16">
        <v>-9.07</v>
      </c>
      <c r="G181" s="16">
        <v>-8.1199999999999992</v>
      </c>
      <c r="I181" s="2" t="s">
        <v>216</v>
      </c>
      <c r="J181" s="43">
        <f t="shared" si="92"/>
        <v>-23.509291224986256</v>
      </c>
      <c r="K181" s="43">
        <f t="shared" si="93"/>
        <v>-23.423362060910584</v>
      </c>
      <c r="L181" s="43">
        <v>-12.8</v>
      </c>
      <c r="M181" s="43">
        <f t="shared" si="89"/>
        <v>-12.800000000000002</v>
      </c>
      <c r="N181" s="43">
        <f t="shared" si="94"/>
        <v>-12.804833333333331</v>
      </c>
      <c r="O181" s="43">
        <f t="shared" si="91"/>
        <v>-4.8333333333285822E-3</v>
      </c>
      <c r="P181" s="33">
        <f t="shared" si="95"/>
        <v>-4.8333333333303585E-3</v>
      </c>
      <c r="Q181" s="44"/>
      <c r="R181" s="50">
        <f t="shared" si="85"/>
        <v>6.2540563997299679E-3</v>
      </c>
      <c r="S181" s="29">
        <f t="shared" si="96"/>
        <v>0.55700000000000005</v>
      </c>
      <c r="W181" s="23"/>
    </row>
    <row r="182" spans="1:23" ht="15">
      <c r="A182" s="11">
        <v>317.58999999999997</v>
      </c>
      <c r="B182" s="11">
        <f t="shared" si="86"/>
        <v>-367.59</v>
      </c>
      <c r="C182" s="11">
        <f t="shared" si="88"/>
        <v>3.2199999999999704</v>
      </c>
      <c r="D182" s="18"/>
      <c r="E182" s="12">
        <f t="shared" si="87"/>
        <v>-0.36758999999999997</v>
      </c>
      <c r="F182" s="16">
        <v>-9.0299999999999994</v>
      </c>
      <c r="G182" s="16">
        <v>-8.07</v>
      </c>
      <c r="I182" s="2" t="s">
        <v>216</v>
      </c>
      <c r="J182" s="43">
        <f t="shared" si="92"/>
        <v>-23.337432896834919</v>
      </c>
      <c r="K182" s="43">
        <f t="shared" si="93"/>
        <v>-23.251503732759247</v>
      </c>
      <c r="L182" s="43">
        <v>-12.8</v>
      </c>
      <c r="M182" s="43">
        <f t="shared" si="89"/>
        <v>-12.800000000000002</v>
      </c>
      <c r="N182" s="43">
        <f t="shared" si="94"/>
        <v>-12.799999999999999</v>
      </c>
      <c r="O182" s="43">
        <f t="shared" si="91"/>
        <v>0</v>
      </c>
      <c r="P182" s="33">
        <f t="shared" si="95"/>
        <v>0</v>
      </c>
      <c r="Q182" s="44"/>
      <c r="R182" s="50">
        <f t="shared" si="85"/>
        <v>-0.63798415366459904</v>
      </c>
      <c r="S182" s="29">
        <f t="shared" si="96"/>
        <v>0.55700000000000005</v>
      </c>
      <c r="W182" s="23"/>
    </row>
    <row r="183" spans="1:23" ht="15">
      <c r="A183" s="11">
        <v>320.8</v>
      </c>
      <c r="B183" s="11">
        <f t="shared" si="86"/>
        <v>-370.8</v>
      </c>
      <c r="C183" s="11">
        <f t="shared" si="88"/>
        <v>3.2100000000000364</v>
      </c>
      <c r="D183" s="18"/>
      <c r="E183" s="12">
        <f t="shared" si="87"/>
        <v>-0.37080000000000002</v>
      </c>
      <c r="F183" s="16">
        <v>-9.4600000000000009</v>
      </c>
      <c r="G183" s="16">
        <v>-8.2100000000000009</v>
      </c>
      <c r="I183" s="2" t="s">
        <v>216</v>
      </c>
      <c r="J183" s="43">
        <f t="shared" si="92"/>
        <v>-23.165574568683581</v>
      </c>
      <c r="K183" s="43">
        <f t="shared" si="93"/>
        <v>-23.079645404607909</v>
      </c>
      <c r="L183" s="43">
        <v>-12.8</v>
      </c>
      <c r="M183" s="43">
        <f t="shared" si="89"/>
        <v>-12.800000000000002</v>
      </c>
      <c r="N183" s="43">
        <f t="shared" si="94"/>
        <v>-12.799999999999999</v>
      </c>
      <c r="O183" s="43">
        <f t="shared" si="91"/>
        <v>0</v>
      </c>
      <c r="P183" s="33">
        <f t="shared" si="95"/>
        <v>0</v>
      </c>
      <c r="Q183" s="44"/>
      <c r="R183" s="50">
        <f t="shared" si="85"/>
        <v>-0.98370248782517433</v>
      </c>
      <c r="S183" s="29">
        <f t="shared" si="96"/>
        <v>0.55700000000000005</v>
      </c>
      <c r="W183" s="23"/>
    </row>
    <row r="184" spans="1:23" ht="15">
      <c r="A184" s="11">
        <v>324.02</v>
      </c>
      <c r="B184" s="11">
        <f t="shared" si="86"/>
        <v>-374.02</v>
      </c>
      <c r="C184" s="11">
        <f t="shared" si="88"/>
        <v>3.2199999999999704</v>
      </c>
      <c r="D184" s="18"/>
      <c r="E184" s="12">
        <f t="shared" si="87"/>
        <v>-0.37401999999999996</v>
      </c>
      <c r="F184" s="16">
        <v>-9.36</v>
      </c>
      <c r="G184" s="16">
        <v>-8.09</v>
      </c>
      <c r="I184" s="2" t="s">
        <v>216</v>
      </c>
      <c r="J184" s="43">
        <f t="shared" si="92"/>
        <v>-22.993716240532244</v>
      </c>
      <c r="K184" s="43">
        <f t="shared" si="93"/>
        <v>-22.907787076456572</v>
      </c>
      <c r="L184" s="43">
        <v>-12.8</v>
      </c>
      <c r="M184" s="43">
        <f t="shared" si="89"/>
        <v>-12.800000000000002</v>
      </c>
      <c r="N184" s="43">
        <f t="shared" si="94"/>
        <v>-12.799999999999999</v>
      </c>
      <c r="O184" s="43">
        <f t="shared" si="91"/>
        <v>0</v>
      </c>
      <c r="P184" s="33">
        <f t="shared" si="95"/>
        <v>0</v>
      </c>
      <c r="Q184" s="44"/>
      <c r="R184" s="50">
        <f t="shared" si="85"/>
        <v>-0.86913549529699796</v>
      </c>
      <c r="S184" s="29">
        <f t="shared" si="96"/>
        <v>0.55700000000000005</v>
      </c>
      <c r="W184" s="23"/>
    </row>
    <row r="185" spans="1:23" ht="15">
      <c r="A185" s="11">
        <v>327.24</v>
      </c>
      <c r="B185" s="11">
        <f t="shared" si="86"/>
        <v>-377.24</v>
      </c>
      <c r="C185" s="11">
        <f t="shared" si="88"/>
        <v>3.2200000000000273</v>
      </c>
      <c r="D185" s="18"/>
      <c r="E185" s="12">
        <f t="shared" si="87"/>
        <v>-0.37724000000000002</v>
      </c>
      <c r="F185" s="16">
        <v>-9.4700000000000006</v>
      </c>
      <c r="G185" s="16">
        <v>-8.1</v>
      </c>
      <c r="I185" s="2" t="s">
        <v>216</v>
      </c>
      <c r="J185" s="43">
        <f t="shared" si="92"/>
        <v>-22.821857912380906</v>
      </c>
      <c r="K185" s="43">
        <f t="shared" si="93"/>
        <v>-22.735928748305234</v>
      </c>
      <c r="L185" s="43">
        <v>-12.8</v>
      </c>
      <c r="M185" s="43">
        <f t="shared" si="89"/>
        <v>-12.800000000000002</v>
      </c>
      <c r="N185" s="43">
        <f t="shared" si="94"/>
        <v>-12.799999999999999</v>
      </c>
      <c r="O185" s="43">
        <f t="shared" si="91"/>
        <v>0</v>
      </c>
      <c r="P185" s="33">
        <f t="shared" si="95"/>
        <v>0</v>
      </c>
      <c r="Q185" s="44"/>
      <c r="R185" s="50">
        <f t="shared" si="85"/>
        <v>-0.34789034515428097</v>
      </c>
      <c r="S185" s="29">
        <f t="shared" si="96"/>
        <v>0.55700000000000005</v>
      </c>
      <c r="W185" s="23"/>
    </row>
    <row r="186" spans="1:23" ht="15">
      <c r="A186" s="11">
        <v>330.46</v>
      </c>
      <c r="B186" s="11">
        <f t="shared" si="86"/>
        <v>-380.46</v>
      </c>
      <c r="C186" s="11">
        <f t="shared" si="88"/>
        <v>3.2199999999999704</v>
      </c>
      <c r="D186" s="18"/>
      <c r="E186" s="12">
        <f t="shared" si="87"/>
        <v>-0.38045999999999996</v>
      </c>
      <c r="F186" s="16">
        <v>-9.3699999999999992</v>
      </c>
      <c r="G186" s="16">
        <v>-8.16</v>
      </c>
      <c r="I186" s="2" t="s">
        <v>216</v>
      </c>
      <c r="J186" s="43">
        <f t="shared" si="92"/>
        <v>-22.649999584229569</v>
      </c>
      <c r="K186" s="43">
        <f t="shared" si="93"/>
        <v>-22.564070420153897</v>
      </c>
      <c r="L186" s="43">
        <v>-12.8</v>
      </c>
      <c r="M186" s="43">
        <f t="shared" si="89"/>
        <v>-12.800000000000002</v>
      </c>
      <c r="N186" s="43">
        <f t="shared" si="94"/>
        <v>-12.799999999999999</v>
      </c>
      <c r="O186" s="43">
        <f t="shared" si="91"/>
        <v>0</v>
      </c>
      <c r="P186" s="33">
        <f t="shared" si="95"/>
        <v>0</v>
      </c>
      <c r="Q186" s="44"/>
      <c r="R186" s="50">
        <f t="shared" si="85"/>
        <v>0.33613656385663709</v>
      </c>
      <c r="S186" s="29">
        <f t="shared" si="96"/>
        <v>0.55700000000000005</v>
      </c>
      <c r="W186" s="23"/>
    </row>
    <row r="187" spans="1:23" ht="15">
      <c r="A187" s="11">
        <v>333.68</v>
      </c>
      <c r="B187" s="11">
        <f t="shared" si="86"/>
        <v>-383.68</v>
      </c>
      <c r="C187" s="11">
        <f t="shared" si="88"/>
        <v>3.2200000000000273</v>
      </c>
      <c r="D187" s="18"/>
      <c r="E187" s="12">
        <f t="shared" si="87"/>
        <v>-0.38368000000000002</v>
      </c>
      <c r="F187" s="16">
        <v>-9.6</v>
      </c>
      <c r="G187" s="16">
        <v>-8.2899999999999991</v>
      </c>
      <c r="I187" s="2" t="s">
        <v>216</v>
      </c>
      <c r="J187" s="43">
        <f t="shared" si="92"/>
        <v>-22.478141256078231</v>
      </c>
      <c r="K187" s="43">
        <f t="shared" si="93"/>
        <v>-22.392212092002559</v>
      </c>
      <c r="L187" s="43">
        <v>-12.8</v>
      </c>
      <c r="M187" s="43">
        <f t="shared" si="89"/>
        <v>-12.800000000000002</v>
      </c>
      <c r="N187" s="43">
        <f t="shared" si="94"/>
        <v>-12.794222222222222</v>
      </c>
      <c r="O187" s="43">
        <f t="shared" si="91"/>
        <v>5.777777777780102E-3</v>
      </c>
      <c r="P187" s="33">
        <f t="shared" si="95"/>
        <v>5.7777777777783257E-3</v>
      </c>
      <c r="Q187" s="44"/>
      <c r="R187" s="50">
        <f t="shared" si="85"/>
        <v>0.86288143889724289</v>
      </c>
      <c r="S187" s="29">
        <f t="shared" si="96"/>
        <v>0.55700000000000005</v>
      </c>
      <c r="W187" s="23"/>
    </row>
    <row r="188" spans="1:23" ht="15">
      <c r="A188" s="11">
        <v>336.9</v>
      </c>
      <c r="B188" s="11">
        <f t="shared" si="86"/>
        <v>-386.9</v>
      </c>
      <c r="C188" s="11">
        <f t="shared" si="88"/>
        <v>3.2199999999999704</v>
      </c>
      <c r="D188" s="18"/>
      <c r="E188" s="12">
        <f t="shared" si="87"/>
        <v>-0.38689999999999997</v>
      </c>
      <c r="F188" s="16">
        <v>-9.6300000000000008</v>
      </c>
      <c r="G188" s="16">
        <v>-8.2200000000000006</v>
      </c>
      <c r="I188" s="2" t="s">
        <v>216</v>
      </c>
      <c r="J188" s="43">
        <f t="shared" si="92"/>
        <v>-22.306282927926894</v>
      </c>
      <c r="K188" s="43">
        <f t="shared" si="93"/>
        <v>-22.220353763851222</v>
      </c>
      <c r="L188" s="43">
        <v>-12.8</v>
      </c>
      <c r="M188" s="43">
        <f t="shared" si="89"/>
        <v>-12.800000000000002</v>
      </c>
      <c r="N188" s="43">
        <f t="shared" si="94"/>
        <v>-12.754444444444445</v>
      </c>
      <c r="O188" s="43">
        <f t="shared" si="91"/>
        <v>4.5555555555557348E-2</v>
      </c>
      <c r="P188" s="33">
        <f t="shared" si="95"/>
        <v>4.5555555555555571E-2</v>
      </c>
      <c r="Q188" s="44"/>
      <c r="R188" s="50">
        <f t="shared" si="85"/>
        <v>0.98587449881885902</v>
      </c>
      <c r="S188" s="29">
        <f t="shared" si="96"/>
        <v>0.55700000000000005</v>
      </c>
      <c r="W188" s="23"/>
    </row>
    <row r="189" spans="1:23" ht="15">
      <c r="A189" s="11">
        <v>340.11</v>
      </c>
      <c r="B189" s="11">
        <f t="shared" si="86"/>
        <v>-390.11</v>
      </c>
      <c r="C189" s="11">
        <f t="shared" si="88"/>
        <v>3.2100000000000364</v>
      </c>
      <c r="D189" s="18"/>
      <c r="E189" s="12">
        <f t="shared" si="87"/>
        <v>-0.39011000000000001</v>
      </c>
      <c r="F189" s="16">
        <v>-9.77</v>
      </c>
      <c r="G189" s="16">
        <v>-8.25</v>
      </c>
      <c r="I189" s="2" t="s">
        <v>216</v>
      </c>
      <c r="J189" s="43">
        <f t="shared" si="92"/>
        <v>-22.134424599775556</v>
      </c>
      <c r="K189" s="43">
        <f t="shared" si="93"/>
        <v>-22.048495435699884</v>
      </c>
      <c r="L189" s="43">
        <v>-12.8</v>
      </c>
      <c r="M189" s="43">
        <f t="shared" si="89"/>
        <v>-12.800000000000002</v>
      </c>
      <c r="N189" s="43">
        <f t="shared" si="94"/>
        <v>-12.732555555555557</v>
      </c>
      <c r="O189" s="43">
        <f t="shared" si="91"/>
        <v>6.744444444444575E-2</v>
      </c>
      <c r="P189" s="33">
        <f t="shared" si="95"/>
        <v>6.7444444444443974E-2</v>
      </c>
      <c r="Q189" s="44"/>
      <c r="R189" s="50">
        <f t="shared" si="85"/>
        <v>0.64756592396855783</v>
      </c>
      <c r="S189" s="29">
        <f t="shared" si="96"/>
        <v>0.55700000000000005</v>
      </c>
      <c r="W189" s="23"/>
    </row>
    <row r="190" spans="1:23" ht="15">
      <c r="A190" s="11">
        <v>343.33</v>
      </c>
      <c r="B190" s="11">
        <f t="shared" si="86"/>
        <v>-393.33</v>
      </c>
      <c r="C190" s="11">
        <f t="shared" si="88"/>
        <v>3.2199999999999704</v>
      </c>
      <c r="D190" s="18"/>
      <c r="E190" s="12">
        <f t="shared" si="87"/>
        <v>-0.39332999999999996</v>
      </c>
      <c r="F190" s="16">
        <v>-9.8000000000000007</v>
      </c>
      <c r="G190" s="16">
        <v>-8.25</v>
      </c>
      <c r="I190" s="2" t="s">
        <v>216</v>
      </c>
      <c r="J190" s="43">
        <f t="shared" si="92"/>
        <v>-21.962566271624219</v>
      </c>
      <c r="K190" s="43">
        <f t="shared" si="93"/>
        <v>-21.876637107548547</v>
      </c>
      <c r="L190" s="43">
        <v>-12.8</v>
      </c>
      <c r="M190" s="43">
        <f t="shared" si="89"/>
        <v>-12.782666666666666</v>
      </c>
      <c r="N190" s="43">
        <f t="shared" si="94"/>
        <v>-12.732111111111113</v>
      </c>
      <c r="O190" s="43">
        <f t="shared" si="91"/>
        <v>5.05555555555528E-2</v>
      </c>
      <c r="P190" s="33">
        <f t="shared" si="95"/>
        <v>6.7888888888887777E-2</v>
      </c>
      <c r="Q190" s="44"/>
      <c r="R190" s="50">
        <f t="shared" si="85"/>
        <v>6.2540563997799505E-3</v>
      </c>
      <c r="S190" s="29">
        <f t="shared" si="96"/>
        <v>0.55700000000000005</v>
      </c>
      <c r="W190" s="23"/>
    </row>
    <row r="191" spans="1:23" ht="15">
      <c r="A191" s="11">
        <v>346.55</v>
      </c>
      <c r="B191" s="11">
        <f t="shared" si="86"/>
        <v>-396.55</v>
      </c>
      <c r="C191" s="11">
        <f t="shared" si="88"/>
        <v>3.2200000000000273</v>
      </c>
      <c r="D191" s="18"/>
      <c r="E191" s="12">
        <f t="shared" si="87"/>
        <v>-0.39655000000000001</v>
      </c>
      <c r="F191" s="16">
        <v>-9.73</v>
      </c>
      <c r="G191" s="16">
        <v>-8.3000000000000007</v>
      </c>
      <c r="J191" s="43">
        <f t="shared" si="92"/>
        <v>-21.790707943472881</v>
      </c>
      <c r="K191" s="43">
        <f t="shared" si="93"/>
        <v>-21.704778779397209</v>
      </c>
      <c r="L191" s="43">
        <f t="shared" ref="L191:L222" si="97">AVERAGEIFS(del18O,KyrBP,"&gt;"&amp;J191,KyrBP,"&lt;="&amp;J192)</f>
        <v>-12.748000000000001</v>
      </c>
      <c r="M191" s="43">
        <f t="shared" si="89"/>
        <v>-12.663333333333334</v>
      </c>
      <c r="N191" s="43">
        <f t="shared" si="94"/>
        <v>-12.719666666666669</v>
      </c>
      <c r="O191" s="43">
        <f t="shared" si="91"/>
        <v>-5.6333333333334679E-2</v>
      </c>
      <c r="P191" s="33">
        <f t="shared" si="95"/>
        <v>2.8333333333332433E-2</v>
      </c>
      <c r="Q191" s="44"/>
      <c r="R191" s="50">
        <f t="shared" si="85"/>
        <v>-0.63798415366454952</v>
      </c>
      <c r="S191" s="29">
        <f t="shared" si="96"/>
        <v>0.55700000000000005</v>
      </c>
      <c r="W191" s="23"/>
    </row>
    <row r="192" spans="1:23" ht="15">
      <c r="A192" s="11">
        <v>349.77</v>
      </c>
      <c r="B192" s="11">
        <f t="shared" si="86"/>
        <v>-399.77</v>
      </c>
      <c r="C192" s="11">
        <f t="shared" si="88"/>
        <v>3.2199999999999704</v>
      </c>
      <c r="D192" s="18"/>
      <c r="E192" s="12">
        <f t="shared" si="87"/>
        <v>-0.39976999999999996</v>
      </c>
      <c r="F192" s="16">
        <v>-9.65</v>
      </c>
      <c r="G192" s="16">
        <v>-8.16</v>
      </c>
      <c r="J192" s="43">
        <f t="shared" si="92"/>
        <v>-21.618849615321544</v>
      </c>
      <c r="K192" s="43">
        <f t="shared" si="93"/>
        <v>-21.532920451245872</v>
      </c>
      <c r="L192" s="43">
        <f t="shared" si="97"/>
        <v>-12.442000000000002</v>
      </c>
      <c r="M192" s="43">
        <f t="shared" si="89"/>
        <v>-12.597666666666669</v>
      </c>
      <c r="N192" s="43">
        <f t="shared" si="94"/>
        <v>-12.711111111111114</v>
      </c>
      <c r="O192" s="43">
        <f t="shared" si="91"/>
        <v>-0.11344444444444512</v>
      </c>
      <c r="P192" s="33">
        <f t="shared" si="95"/>
        <v>-0.26911111111111197</v>
      </c>
      <c r="Q192" s="44"/>
      <c r="R192" s="50">
        <f t="shared" si="85"/>
        <v>-0.98370248782516279</v>
      </c>
      <c r="S192" s="29">
        <f t="shared" si="96"/>
        <v>0.55700000000000005</v>
      </c>
      <c r="W192" s="23"/>
    </row>
    <row r="193" spans="1:23" ht="15">
      <c r="A193" s="11">
        <v>352.99</v>
      </c>
      <c r="B193" s="11">
        <f t="shared" si="86"/>
        <v>-402.99</v>
      </c>
      <c r="C193" s="11">
        <f t="shared" si="88"/>
        <v>3.2200000000000273</v>
      </c>
      <c r="D193" s="18"/>
      <c r="E193" s="12">
        <f t="shared" si="87"/>
        <v>-0.40299000000000001</v>
      </c>
      <c r="F193" s="16">
        <v>-9.73</v>
      </c>
      <c r="G193" s="16">
        <v>-8.08</v>
      </c>
      <c r="J193" s="43">
        <f t="shared" si="92"/>
        <v>-21.446991287170206</v>
      </c>
      <c r="K193" s="43">
        <f t="shared" si="93"/>
        <v>-21.361062123094534</v>
      </c>
      <c r="L193" s="43">
        <f t="shared" si="97"/>
        <v>-12.603</v>
      </c>
      <c r="M193" s="43">
        <f t="shared" si="89"/>
        <v>-12.613666666666667</v>
      </c>
      <c r="N193" s="43">
        <f t="shared" si="94"/>
        <v>-12.695666666666668</v>
      </c>
      <c r="O193" s="43">
        <f t="shared" si="91"/>
        <v>-8.2000000000000739E-2</v>
      </c>
      <c r="P193" s="33">
        <f t="shared" si="95"/>
        <v>-9.2666666666668007E-2</v>
      </c>
      <c r="Q193" s="44"/>
      <c r="R193" s="50">
        <f t="shared" si="85"/>
        <v>-0.86913549529701561</v>
      </c>
      <c r="S193" s="29">
        <f t="shared" si="96"/>
        <v>0.55700000000000005</v>
      </c>
      <c r="W193" s="23"/>
    </row>
    <row r="194" spans="1:23" ht="15">
      <c r="A194" s="11">
        <v>356.21</v>
      </c>
      <c r="B194" s="11">
        <f t="shared" si="86"/>
        <v>-406.21</v>
      </c>
      <c r="C194" s="11">
        <f t="shared" si="88"/>
        <v>3.2199999999999704</v>
      </c>
      <c r="D194" s="18"/>
      <c r="E194" s="12">
        <f t="shared" si="87"/>
        <v>-0.40620999999999996</v>
      </c>
      <c r="F194" s="16">
        <v>-9.98</v>
      </c>
      <c r="G194" s="16">
        <v>-7.99</v>
      </c>
      <c r="I194" s="2" t="s">
        <v>217</v>
      </c>
      <c r="J194" s="43">
        <f t="shared" si="92"/>
        <v>-21.275132959018869</v>
      </c>
      <c r="K194" s="58">
        <f t="shared" si="93"/>
        <v>-21.189203794943197</v>
      </c>
      <c r="L194" s="43">
        <f t="shared" si="97"/>
        <v>-12.796000000000001</v>
      </c>
      <c r="M194" s="43">
        <f t="shared" si="89"/>
        <v>-12.695666666666668</v>
      </c>
      <c r="N194" s="43">
        <f t="shared" si="94"/>
        <v>-12.686777777777777</v>
      </c>
      <c r="O194" s="43">
        <f t="shared" si="91"/>
        <v>8.8888888888902784E-3</v>
      </c>
      <c r="P194" s="33">
        <f t="shared" si="95"/>
        <v>0.10922222222222366</v>
      </c>
      <c r="Q194" s="44"/>
      <c r="R194" s="50">
        <f t="shared" ref="R194:R257" si="98" xml:space="preserve"> SIN((2*PI()*(K194+S194)/1.54672495336205) + 1.776465808)</f>
        <v>-0.34789034515432787</v>
      </c>
      <c r="S194" s="29">
        <f t="shared" si="96"/>
        <v>0.55700000000000005</v>
      </c>
      <c r="W194" s="23"/>
    </row>
    <row r="195" spans="1:23" ht="15">
      <c r="A195" s="11">
        <v>359.43</v>
      </c>
      <c r="B195" s="11">
        <f t="shared" ref="B195:B258" si="99">-(A195+50)</f>
        <v>-409.43</v>
      </c>
      <c r="C195" s="11">
        <f t="shared" si="88"/>
        <v>3.2200000000000273</v>
      </c>
      <c r="D195" s="18"/>
      <c r="E195" s="12">
        <f t="shared" ref="E195:E258" si="100">B195/1000</f>
        <v>-0.40943000000000002</v>
      </c>
      <c r="F195" s="16">
        <v>-9.86</v>
      </c>
      <c r="G195" s="16">
        <v>-8.11</v>
      </c>
      <c r="J195" s="43">
        <f t="shared" si="92"/>
        <v>-21.103274630867531</v>
      </c>
      <c r="K195" s="43">
        <f t="shared" si="93"/>
        <v>-21.017345466791859</v>
      </c>
      <c r="L195" s="43">
        <f t="shared" si="97"/>
        <v>-12.687999999999999</v>
      </c>
      <c r="M195" s="43">
        <f t="shared" si="89"/>
        <v>-12.735666666666667</v>
      </c>
      <c r="N195" s="43">
        <f t="shared" si="94"/>
        <v>-12.656555555555556</v>
      </c>
      <c r="O195" s="43">
        <f t="shared" si="91"/>
        <v>7.9111111111110688E-2</v>
      </c>
      <c r="P195" s="33">
        <f t="shared" si="95"/>
        <v>3.144444444444261E-2</v>
      </c>
      <c r="Q195" s="44"/>
      <c r="R195" s="50">
        <f t="shared" si="98"/>
        <v>0.33613656385657664</v>
      </c>
      <c r="S195" s="29">
        <f t="shared" si="96"/>
        <v>0.55700000000000005</v>
      </c>
      <c r="W195" s="23"/>
    </row>
    <row r="196" spans="1:23" ht="15">
      <c r="A196" s="11">
        <v>362.64</v>
      </c>
      <c r="B196" s="11">
        <f t="shared" si="99"/>
        <v>-412.64</v>
      </c>
      <c r="C196" s="11">
        <f t="shared" ref="C196:C259" si="101">ABS(B195-B196)</f>
        <v>3.2099999999999795</v>
      </c>
      <c r="D196" s="18"/>
      <c r="E196" s="12">
        <f t="shared" si="100"/>
        <v>-0.41264000000000001</v>
      </c>
      <c r="F196" s="16">
        <v>-9.69</v>
      </c>
      <c r="G196" s="16">
        <v>-8.2100000000000009</v>
      </c>
      <c r="J196" s="43">
        <f t="shared" si="92"/>
        <v>-20.931416302716194</v>
      </c>
      <c r="K196" s="43">
        <f t="shared" si="93"/>
        <v>-20.845487138640522</v>
      </c>
      <c r="L196" s="43">
        <f t="shared" si="97"/>
        <v>-12.722999999999999</v>
      </c>
      <c r="M196" s="43">
        <f t="shared" si="89"/>
        <v>-12.690666666666665</v>
      </c>
      <c r="N196" s="43">
        <f t="shared" si="94"/>
        <v>-12.645222222222223</v>
      </c>
      <c r="O196" s="43">
        <f t="shared" si="91"/>
        <v>4.5444444444441956E-2</v>
      </c>
      <c r="P196" s="33">
        <f t="shared" si="95"/>
        <v>7.7777777777775725E-2</v>
      </c>
      <c r="Q196" s="44"/>
      <c r="R196" s="50">
        <f t="shared" si="98"/>
        <v>0.86288143889721758</v>
      </c>
      <c r="S196" s="29">
        <f t="shared" si="96"/>
        <v>0.55700000000000005</v>
      </c>
      <c r="W196" s="23"/>
    </row>
    <row r="197" spans="1:23" ht="15">
      <c r="A197" s="11">
        <v>365.86</v>
      </c>
      <c r="B197" s="11">
        <f t="shared" si="99"/>
        <v>-415.86</v>
      </c>
      <c r="C197" s="11">
        <f t="shared" si="101"/>
        <v>3.2200000000000273</v>
      </c>
      <c r="D197" s="18"/>
      <c r="E197" s="12">
        <f t="shared" si="100"/>
        <v>-0.41586000000000001</v>
      </c>
      <c r="F197" s="16">
        <v>-9.93</v>
      </c>
      <c r="G197" s="16">
        <v>-8.1999999999999993</v>
      </c>
      <c r="J197" s="43">
        <f t="shared" si="92"/>
        <v>-20.759557974564856</v>
      </c>
      <c r="K197" s="43">
        <f t="shared" si="93"/>
        <v>-20.673628810489184</v>
      </c>
      <c r="L197" s="43">
        <f t="shared" si="97"/>
        <v>-12.660999999999998</v>
      </c>
      <c r="M197" s="43">
        <f t="shared" si="89"/>
        <v>-12.701333333333332</v>
      </c>
      <c r="N197" s="43">
        <f t="shared" si="94"/>
        <v>-12.667111111111112</v>
      </c>
      <c r="O197" s="43">
        <f t="shared" si="91"/>
        <v>3.4222222222220822E-2</v>
      </c>
      <c r="P197" s="33">
        <f t="shared" si="95"/>
        <v>-6.1111111111138428E-3</v>
      </c>
      <c r="Q197" s="44"/>
      <c r="R197" s="50">
        <f t="shared" si="98"/>
        <v>0.98587449881886735</v>
      </c>
      <c r="S197" s="29">
        <f t="shared" si="96"/>
        <v>0.55700000000000005</v>
      </c>
      <c r="W197" s="23"/>
    </row>
    <row r="198" spans="1:23" ht="15">
      <c r="A198" s="11">
        <v>369.08</v>
      </c>
      <c r="B198" s="11">
        <f t="shared" si="99"/>
        <v>-419.08</v>
      </c>
      <c r="C198" s="11">
        <f t="shared" si="101"/>
        <v>3.2199999999999704</v>
      </c>
      <c r="D198" s="18"/>
      <c r="E198" s="12">
        <f t="shared" si="100"/>
        <v>-0.41908000000000001</v>
      </c>
      <c r="F198" s="16">
        <v>-9.76</v>
      </c>
      <c r="G198" s="16">
        <v>-8.1199999999999992</v>
      </c>
      <c r="J198" s="43">
        <f t="shared" si="92"/>
        <v>-20.587699646413519</v>
      </c>
      <c r="K198" s="43">
        <f t="shared" si="93"/>
        <v>-20.501770482337847</v>
      </c>
      <c r="L198" s="43">
        <f t="shared" si="97"/>
        <v>-12.72</v>
      </c>
      <c r="M198" s="43">
        <f t="shared" si="89"/>
        <v>-12.636333333333333</v>
      </c>
      <c r="N198" s="43">
        <f t="shared" si="94"/>
        <v>-12.666333333333334</v>
      </c>
      <c r="O198" s="43">
        <f t="shared" si="91"/>
        <v>-3.0000000000001137E-2</v>
      </c>
      <c r="P198" s="33">
        <f t="shared" si="95"/>
        <v>5.3666666666666529E-2</v>
      </c>
      <c r="Q198" s="44"/>
      <c r="R198" s="50">
        <f t="shared" si="98"/>
        <v>0.64756592396858503</v>
      </c>
      <c r="S198" s="29">
        <f t="shared" si="96"/>
        <v>0.55700000000000005</v>
      </c>
      <c r="W198" s="23"/>
    </row>
    <row r="199" spans="1:23" ht="15">
      <c r="A199" s="11">
        <v>372.3</v>
      </c>
      <c r="B199" s="11">
        <f t="shared" si="99"/>
        <v>-422.3</v>
      </c>
      <c r="C199" s="11">
        <f t="shared" si="101"/>
        <v>3.2200000000000273</v>
      </c>
      <c r="D199" s="18"/>
      <c r="E199" s="12">
        <f t="shared" si="100"/>
        <v>-0.42230000000000001</v>
      </c>
      <c r="F199" s="16">
        <v>-9.77</v>
      </c>
      <c r="G199" s="16">
        <v>-8.1199999999999992</v>
      </c>
      <c r="J199" s="43">
        <f t="shared" si="92"/>
        <v>-20.415841318262181</v>
      </c>
      <c r="K199" s="43">
        <f t="shared" si="93"/>
        <v>-20.329912154186509</v>
      </c>
      <c r="L199" s="43">
        <f t="shared" si="97"/>
        <v>-12.528</v>
      </c>
      <c r="M199" s="43">
        <f t="shared" si="89"/>
        <v>-12.631333333333332</v>
      </c>
      <c r="N199" s="43">
        <f t="shared" si="94"/>
        <v>-12.637777777777778</v>
      </c>
      <c r="O199" s="43">
        <f t="shared" si="91"/>
        <v>-6.4444444444458071E-3</v>
      </c>
      <c r="P199" s="33">
        <f t="shared" si="95"/>
        <v>-0.10977777777777753</v>
      </c>
      <c r="Q199" s="44"/>
      <c r="R199" s="50">
        <f t="shared" si="98"/>
        <v>6.2540563998299322E-3</v>
      </c>
      <c r="S199" s="29">
        <f t="shared" si="96"/>
        <v>0.55700000000000005</v>
      </c>
      <c r="W199" s="23"/>
    </row>
    <row r="200" spans="1:23" ht="15">
      <c r="A200" s="11">
        <v>375.52</v>
      </c>
      <c r="B200" s="11">
        <f t="shared" si="99"/>
        <v>-425.52</v>
      </c>
      <c r="C200" s="11">
        <f t="shared" si="101"/>
        <v>3.2199999999999704</v>
      </c>
      <c r="D200" s="18"/>
      <c r="E200" s="12">
        <f t="shared" si="100"/>
        <v>-0.42552000000000001</v>
      </c>
      <c r="F200" s="16">
        <v>-9.82</v>
      </c>
      <c r="G200" s="16">
        <v>-8.27</v>
      </c>
      <c r="J200" s="43">
        <f t="shared" si="92"/>
        <v>-20.243982990110844</v>
      </c>
      <c r="K200" s="43">
        <f t="shared" si="93"/>
        <v>-20.158053826035172</v>
      </c>
      <c r="L200" s="43">
        <f t="shared" si="97"/>
        <v>-12.645999999999999</v>
      </c>
      <c r="M200" s="43">
        <f t="shared" si="89"/>
        <v>-12.604333333333335</v>
      </c>
      <c r="N200" s="43">
        <f t="shared" si="94"/>
        <v>-12.631333333333334</v>
      </c>
      <c r="O200" s="43">
        <f t="shared" si="91"/>
        <v>-2.6999999999999247E-2</v>
      </c>
      <c r="P200" s="33">
        <f t="shared" si="95"/>
        <v>1.4666666666665051E-2</v>
      </c>
      <c r="Q200" s="44"/>
      <c r="R200" s="50">
        <f t="shared" si="98"/>
        <v>-0.63798415366451111</v>
      </c>
      <c r="S200" s="29">
        <f t="shared" si="96"/>
        <v>0.55700000000000005</v>
      </c>
      <c r="W200" s="23"/>
    </row>
    <row r="201" spans="1:23" ht="15">
      <c r="A201" s="11">
        <v>378.74</v>
      </c>
      <c r="B201" s="11">
        <f t="shared" si="99"/>
        <v>-428.74</v>
      </c>
      <c r="C201" s="11">
        <f t="shared" si="101"/>
        <v>3.2200000000000273</v>
      </c>
      <c r="D201" s="18"/>
      <c r="E201" s="12">
        <f t="shared" si="100"/>
        <v>-0.42874000000000001</v>
      </c>
      <c r="F201" s="16">
        <v>-9.77</v>
      </c>
      <c r="G201" s="16">
        <v>-8.34</v>
      </c>
      <c r="J201" s="43">
        <f t="shared" si="92"/>
        <v>-20.072124661959506</v>
      </c>
      <c r="K201" s="43">
        <f t="shared" si="93"/>
        <v>-19.986195497883834</v>
      </c>
      <c r="L201" s="43">
        <f t="shared" si="97"/>
        <v>-12.638999999999999</v>
      </c>
      <c r="M201" s="43">
        <f t="shared" si="89"/>
        <v>-12.627000000000001</v>
      </c>
      <c r="N201" s="43">
        <f t="shared" si="94"/>
        <v>-12.610888888888889</v>
      </c>
      <c r="O201" s="43">
        <f t="shared" si="91"/>
        <v>1.6111111111111853E-2</v>
      </c>
      <c r="P201" s="33">
        <f t="shared" si="95"/>
        <v>2.8111111111110532E-2</v>
      </c>
      <c r="Q201" s="44"/>
      <c r="R201" s="50">
        <f t="shared" si="98"/>
        <v>-0.98370248782515379</v>
      </c>
      <c r="S201" s="29">
        <f t="shared" si="96"/>
        <v>0.55700000000000005</v>
      </c>
      <c r="W201" s="23"/>
    </row>
    <row r="202" spans="1:23" ht="15">
      <c r="A202" s="11">
        <v>381.95</v>
      </c>
      <c r="B202" s="11">
        <f t="shared" si="99"/>
        <v>-431.95</v>
      </c>
      <c r="C202" s="11">
        <f t="shared" si="101"/>
        <v>3.2099999999999795</v>
      </c>
      <c r="D202" s="18"/>
      <c r="E202" s="12">
        <f t="shared" si="100"/>
        <v>-0.43195</v>
      </c>
      <c r="F202" s="16">
        <v>-9.69</v>
      </c>
      <c r="G202" s="16">
        <v>-8.2799999999999994</v>
      </c>
      <c r="J202" s="43">
        <f t="shared" si="92"/>
        <v>-19.900266333808169</v>
      </c>
      <c r="K202" s="43">
        <f t="shared" si="93"/>
        <v>-19.814337169732497</v>
      </c>
      <c r="L202" s="43">
        <f t="shared" si="97"/>
        <v>-12.596000000000002</v>
      </c>
      <c r="M202" s="43">
        <f t="shared" ref="M202:M265" si="102">AVERAGE(L201:L203)</f>
        <v>-12.591333333333333</v>
      </c>
      <c r="N202" s="43">
        <f t="shared" si="94"/>
        <v>-12.588185185185186</v>
      </c>
      <c r="O202" s="43">
        <f t="shared" si="91"/>
        <v>3.148148148147456E-3</v>
      </c>
      <c r="P202" s="33">
        <f t="shared" si="95"/>
        <v>7.8148148148162733E-3</v>
      </c>
      <c r="Q202" s="44"/>
      <c r="R202" s="50">
        <f t="shared" si="98"/>
        <v>-0.86913549529704737</v>
      </c>
      <c r="S202" s="29">
        <f t="shared" si="96"/>
        <v>0.55700000000000005</v>
      </c>
      <c r="W202" s="23"/>
    </row>
    <row r="203" spans="1:23" ht="15">
      <c r="A203" s="11">
        <v>385.17</v>
      </c>
      <c r="B203" s="11">
        <f t="shared" si="99"/>
        <v>-435.17</v>
      </c>
      <c r="C203" s="11">
        <f t="shared" si="101"/>
        <v>3.2200000000000273</v>
      </c>
      <c r="D203" s="18"/>
      <c r="E203" s="12">
        <f t="shared" si="100"/>
        <v>-0.43517</v>
      </c>
      <c r="F203" s="16">
        <v>-9.6999999999999993</v>
      </c>
      <c r="G203" s="16">
        <v>-8.34</v>
      </c>
      <c r="J203" s="43">
        <f t="shared" si="92"/>
        <v>-19.728408005656831</v>
      </c>
      <c r="K203" s="43">
        <f t="shared" si="93"/>
        <v>-19.642478841581159</v>
      </c>
      <c r="L203" s="43">
        <f t="shared" si="97"/>
        <v>-12.538999999999998</v>
      </c>
      <c r="M203" s="43">
        <f t="shared" si="102"/>
        <v>-12.588333333333333</v>
      </c>
      <c r="N203" s="43">
        <f t="shared" si="94"/>
        <v>-12.581101851851852</v>
      </c>
      <c r="O203" s="43">
        <f t="shared" si="91"/>
        <v>7.2314814814813388E-3</v>
      </c>
      <c r="P203" s="33">
        <f t="shared" si="95"/>
        <v>-4.2101851851853667E-2</v>
      </c>
      <c r="Q203" s="44"/>
      <c r="R203" s="50">
        <f t="shared" si="98"/>
        <v>-0.34789034515437472</v>
      </c>
      <c r="S203" s="29">
        <f t="shared" si="96"/>
        <v>0.55700000000000005</v>
      </c>
      <c r="W203" s="23"/>
    </row>
    <row r="204" spans="1:23" ht="15">
      <c r="A204" s="11">
        <v>388.39</v>
      </c>
      <c r="B204" s="11">
        <f t="shared" si="99"/>
        <v>-438.39</v>
      </c>
      <c r="C204" s="11">
        <f t="shared" si="101"/>
        <v>3.2199999999999704</v>
      </c>
      <c r="D204" s="18"/>
      <c r="E204" s="12">
        <f t="shared" si="100"/>
        <v>-0.43839</v>
      </c>
      <c r="F204" s="16">
        <v>-9.59</v>
      </c>
      <c r="G204" s="16">
        <v>-8.2799999999999994</v>
      </c>
      <c r="J204" s="43">
        <f t="shared" si="92"/>
        <v>-19.556549677505494</v>
      </c>
      <c r="K204" s="43">
        <f t="shared" si="93"/>
        <v>-19.470620513429822</v>
      </c>
      <c r="L204" s="43">
        <f t="shared" si="97"/>
        <v>-12.629999999999999</v>
      </c>
      <c r="M204" s="43">
        <f t="shared" si="102"/>
        <v>-12.569333333333333</v>
      </c>
      <c r="N204" s="43">
        <f t="shared" si="94"/>
        <v>-12.596509259259259</v>
      </c>
      <c r="O204" s="43">
        <f t="shared" si="91"/>
        <v>-2.7175925925925881E-2</v>
      </c>
      <c r="P204" s="33">
        <f t="shared" si="95"/>
        <v>3.3490740740740321E-2</v>
      </c>
      <c r="Q204" s="44"/>
      <c r="R204" s="50">
        <f t="shared" si="98"/>
        <v>0.33613656385652957</v>
      </c>
      <c r="S204" s="29">
        <f t="shared" si="96"/>
        <v>0.55700000000000005</v>
      </c>
      <c r="W204" s="23"/>
    </row>
    <row r="205" spans="1:23" ht="15">
      <c r="A205" s="11">
        <v>391.61</v>
      </c>
      <c r="B205" s="11">
        <f t="shared" si="99"/>
        <v>-441.61</v>
      </c>
      <c r="C205" s="11">
        <f t="shared" si="101"/>
        <v>3.2200000000000273</v>
      </c>
      <c r="D205" s="18"/>
      <c r="E205" s="12">
        <f t="shared" si="100"/>
        <v>-0.44161</v>
      </c>
      <c r="F205" s="16">
        <v>-9.83</v>
      </c>
      <c r="G205" s="16">
        <v>-8.23</v>
      </c>
      <c r="J205" s="43">
        <f t="shared" si="92"/>
        <v>-19.384691349354156</v>
      </c>
      <c r="K205" s="43">
        <f t="shared" si="93"/>
        <v>-19.298762185278484</v>
      </c>
      <c r="L205" s="43">
        <f t="shared" si="97"/>
        <v>-12.539</v>
      </c>
      <c r="M205" s="43">
        <f t="shared" si="102"/>
        <v>-12.541888888888886</v>
      </c>
      <c r="N205" s="43">
        <f t="shared" si="94"/>
        <v>-12.59213888888889</v>
      </c>
      <c r="O205" s="43">
        <f t="shared" si="91"/>
        <v>-5.0250000000003681E-2</v>
      </c>
      <c r="P205" s="33">
        <f t="shared" si="95"/>
        <v>-5.3138888888890179E-2</v>
      </c>
      <c r="Q205" s="44"/>
      <c r="R205" s="50">
        <f t="shared" si="98"/>
        <v>0.86288143889719238</v>
      </c>
      <c r="S205" s="29">
        <f t="shared" si="96"/>
        <v>0.55700000000000005</v>
      </c>
      <c r="W205" s="23"/>
    </row>
    <row r="206" spans="1:23" ht="15">
      <c r="A206" s="11">
        <v>394.83</v>
      </c>
      <c r="B206" s="11">
        <f t="shared" si="99"/>
        <v>-444.83</v>
      </c>
      <c r="C206" s="11">
        <f t="shared" si="101"/>
        <v>3.2199999999999704</v>
      </c>
      <c r="D206" s="18"/>
      <c r="E206" s="12">
        <f t="shared" si="100"/>
        <v>-0.44483</v>
      </c>
      <c r="F206" s="16">
        <v>-9.75</v>
      </c>
      <c r="G206" s="16">
        <v>-8.19</v>
      </c>
      <c r="J206" s="43">
        <f t="shared" si="92"/>
        <v>-19.212833021202819</v>
      </c>
      <c r="K206" s="43">
        <f t="shared" si="93"/>
        <v>-19.126903857127147</v>
      </c>
      <c r="L206" s="43">
        <f t="shared" si="97"/>
        <v>-12.456666666666667</v>
      </c>
      <c r="M206" s="43">
        <f t="shared" si="102"/>
        <v>-12.550638888888889</v>
      </c>
      <c r="N206" s="43">
        <f t="shared" si="94"/>
        <v>-12.598916666666668</v>
      </c>
      <c r="O206" s="43">
        <f t="shared" si="91"/>
        <v>-4.8277777777778752E-2</v>
      </c>
      <c r="P206" s="33">
        <f t="shared" si="95"/>
        <v>-0.14225000000000065</v>
      </c>
      <c r="Q206" s="44"/>
      <c r="R206" s="50">
        <f t="shared" si="98"/>
        <v>0.98587449881887579</v>
      </c>
      <c r="S206" s="29">
        <f t="shared" si="96"/>
        <v>0.55700000000000005</v>
      </c>
      <c r="W206" s="23"/>
    </row>
    <row r="207" spans="1:23" ht="15">
      <c r="A207" s="11">
        <v>398.05</v>
      </c>
      <c r="B207" s="11">
        <f t="shared" si="99"/>
        <v>-448.05</v>
      </c>
      <c r="C207" s="11">
        <f t="shared" si="101"/>
        <v>3.2200000000000273</v>
      </c>
      <c r="D207" s="18"/>
      <c r="E207" s="12">
        <f t="shared" si="100"/>
        <v>-0.44805</v>
      </c>
      <c r="F207" s="16">
        <v>-9.57</v>
      </c>
      <c r="G207" s="16">
        <v>-8.1199999999999992</v>
      </c>
      <c r="J207" s="43">
        <f t="shared" si="92"/>
        <v>-19.040974693051481</v>
      </c>
      <c r="K207" s="43">
        <f t="shared" si="93"/>
        <v>-18.955045528975809</v>
      </c>
      <c r="L207" s="43">
        <f t="shared" si="97"/>
        <v>-12.65625</v>
      </c>
      <c r="M207" s="43">
        <f t="shared" si="102"/>
        <v>-12.593194444444444</v>
      </c>
      <c r="N207" s="43">
        <f t="shared" si="94"/>
        <v>-12.623929012345679</v>
      </c>
      <c r="O207" s="43">
        <f t="shared" si="91"/>
        <v>-3.07345679012343E-2</v>
      </c>
      <c r="P207" s="33">
        <f t="shared" si="95"/>
        <v>3.2320987654321343E-2</v>
      </c>
      <c r="Q207" s="44"/>
      <c r="R207" s="50">
        <f t="shared" si="98"/>
        <v>0.64756592396863399</v>
      </c>
      <c r="S207" s="29">
        <f t="shared" si="96"/>
        <v>0.55700000000000005</v>
      </c>
      <c r="W207" s="23"/>
    </row>
    <row r="208" spans="1:23" ht="15">
      <c r="A208" s="11">
        <v>401.26</v>
      </c>
      <c r="B208" s="11">
        <f t="shared" si="99"/>
        <v>-451.26</v>
      </c>
      <c r="C208" s="11">
        <f t="shared" si="101"/>
        <v>3.2099999999999795</v>
      </c>
      <c r="D208" s="18"/>
      <c r="E208" s="12">
        <f t="shared" si="100"/>
        <v>-0.45125999999999999</v>
      </c>
      <c r="F208" s="16">
        <v>-10.039999999999999</v>
      </c>
      <c r="G208" s="16">
        <v>-8.15</v>
      </c>
      <c r="J208" s="43">
        <f t="shared" si="92"/>
        <v>-18.869116364900144</v>
      </c>
      <c r="K208" s="43">
        <f t="shared" si="93"/>
        <v>-18.783187200824472</v>
      </c>
      <c r="L208" s="43">
        <f t="shared" si="97"/>
        <v>-12.666666666666666</v>
      </c>
      <c r="M208" s="43">
        <f t="shared" si="102"/>
        <v>-12.643194444444445</v>
      </c>
      <c r="N208" s="43">
        <f t="shared" si="94"/>
        <v>-12.646540123456788</v>
      </c>
      <c r="O208" s="43">
        <f t="shared" si="91"/>
        <v>-3.3456790123427282E-3</v>
      </c>
      <c r="P208" s="33">
        <f t="shared" si="95"/>
        <v>2.0126543209878278E-2</v>
      </c>
      <c r="Q208" s="44"/>
      <c r="R208" s="50">
        <f t="shared" si="98"/>
        <v>6.2540563998799139E-3</v>
      </c>
      <c r="S208" s="29">
        <f t="shared" si="96"/>
        <v>0.55700000000000005</v>
      </c>
      <c r="W208" s="23"/>
    </row>
    <row r="209" spans="1:23" ht="15">
      <c r="A209" s="11">
        <v>404.48</v>
      </c>
      <c r="B209" s="11">
        <f t="shared" si="99"/>
        <v>-454.48</v>
      </c>
      <c r="C209" s="11">
        <f t="shared" si="101"/>
        <v>3.2200000000000273</v>
      </c>
      <c r="D209" s="18"/>
      <c r="E209" s="12">
        <f t="shared" si="100"/>
        <v>-0.45448</v>
      </c>
      <c r="F209" s="16">
        <v>-9.99</v>
      </c>
      <c r="G209" s="16">
        <v>-8.26</v>
      </c>
      <c r="J209" s="43">
        <f t="shared" si="92"/>
        <v>-18.697258036748806</v>
      </c>
      <c r="K209" s="43">
        <f t="shared" si="93"/>
        <v>-18.611328872673134</v>
      </c>
      <c r="L209" s="43">
        <f t="shared" si="97"/>
        <v>-12.606666666666667</v>
      </c>
      <c r="M209" s="43">
        <f t="shared" si="102"/>
        <v>-12.657777777777776</v>
      </c>
      <c r="N209" s="43">
        <f t="shared" si="94"/>
        <v>-12.675182098765431</v>
      </c>
      <c r="O209" s="43">
        <f t="shared" si="91"/>
        <v>-1.7404320987655097E-2</v>
      </c>
      <c r="P209" s="33">
        <f t="shared" si="95"/>
        <v>-6.851543209876354E-2</v>
      </c>
      <c r="Q209" s="44"/>
      <c r="R209" s="50">
        <f t="shared" si="98"/>
        <v>-0.63798415366447259</v>
      </c>
      <c r="S209" s="29">
        <f t="shared" si="96"/>
        <v>0.55700000000000005</v>
      </c>
      <c r="W209" s="23"/>
    </row>
    <row r="210" spans="1:23" ht="15">
      <c r="A210" s="11">
        <v>407.7</v>
      </c>
      <c r="B210" s="11">
        <f t="shared" si="99"/>
        <v>-457.7</v>
      </c>
      <c r="C210" s="11">
        <f t="shared" si="101"/>
        <v>3.2199999999999704</v>
      </c>
      <c r="D210" s="18"/>
      <c r="E210" s="12">
        <f t="shared" si="100"/>
        <v>-0.4577</v>
      </c>
      <c r="F210" s="16">
        <v>-9.9600000000000009</v>
      </c>
      <c r="G210" s="16">
        <v>-8.2100000000000009</v>
      </c>
      <c r="J210" s="43">
        <f t="shared" si="92"/>
        <v>-18.525399708597469</v>
      </c>
      <c r="K210" s="43">
        <f t="shared" si="93"/>
        <v>-18.439470544521797</v>
      </c>
      <c r="L210" s="43">
        <f t="shared" si="97"/>
        <v>-12.7</v>
      </c>
      <c r="M210" s="43">
        <f t="shared" si="102"/>
        <v>-12.709259259259257</v>
      </c>
      <c r="N210" s="43">
        <f t="shared" si="94"/>
        <v>-12.706527777777778</v>
      </c>
      <c r="O210" s="43">
        <f t="shared" si="91"/>
        <v>2.731481481479392E-3</v>
      </c>
      <c r="P210" s="33">
        <f t="shared" si="95"/>
        <v>-6.5277777777783541E-3</v>
      </c>
      <c r="Q210" s="44"/>
      <c r="R210" s="50">
        <f t="shared" si="98"/>
        <v>-0.98370248782514735</v>
      </c>
      <c r="S210" s="29">
        <f t="shared" si="96"/>
        <v>0.55700000000000005</v>
      </c>
      <c r="W210" s="23"/>
    </row>
    <row r="211" spans="1:23" ht="15">
      <c r="A211" s="11">
        <v>410.92</v>
      </c>
      <c r="B211" s="11">
        <f t="shared" si="99"/>
        <v>-460.92</v>
      </c>
      <c r="C211" s="11">
        <f t="shared" si="101"/>
        <v>3.2200000000000273</v>
      </c>
      <c r="D211" s="18"/>
      <c r="E211" s="12">
        <f t="shared" si="100"/>
        <v>-0.46092</v>
      </c>
      <c r="F211" s="16">
        <v>-9.69</v>
      </c>
      <c r="G211" s="16">
        <v>-8.02</v>
      </c>
      <c r="J211" s="43">
        <f t="shared" si="92"/>
        <v>-18.353541380446131</v>
      </c>
      <c r="K211" s="43">
        <f t="shared" si="93"/>
        <v>-18.267612216370459</v>
      </c>
      <c r="L211" s="43">
        <f t="shared" si="97"/>
        <v>-12.82111111111111</v>
      </c>
      <c r="M211" s="43">
        <f t="shared" si="102"/>
        <v>-12.754537037037037</v>
      </c>
      <c r="N211" s="43">
        <f t="shared" si="94"/>
        <v>-12.753935185185185</v>
      </c>
      <c r="O211" s="43">
        <f t="shared" si="91"/>
        <v>6.0185185185268608E-4</v>
      </c>
      <c r="P211" s="33">
        <f t="shared" si="95"/>
        <v>6.7175925925925029E-2</v>
      </c>
      <c r="Q211" s="44"/>
      <c r="R211" s="50">
        <f t="shared" si="98"/>
        <v>-0.86913549529707212</v>
      </c>
      <c r="S211" s="29">
        <f t="shared" si="96"/>
        <v>0.55700000000000005</v>
      </c>
      <c r="W211" s="23"/>
    </row>
    <row r="212" spans="1:23" ht="15">
      <c r="A212" s="11">
        <v>414.14</v>
      </c>
      <c r="B212" s="11">
        <f t="shared" si="99"/>
        <v>-464.14</v>
      </c>
      <c r="C212" s="11">
        <f t="shared" si="101"/>
        <v>3.2199999999999704</v>
      </c>
      <c r="D212" s="18"/>
      <c r="E212" s="12">
        <f t="shared" si="100"/>
        <v>-0.46414</v>
      </c>
      <c r="F212" s="16">
        <v>-9.7899999999999991</v>
      </c>
      <c r="G212" s="16">
        <v>-8.17</v>
      </c>
      <c r="J212" s="43">
        <f t="shared" si="92"/>
        <v>-18.181683052294794</v>
      </c>
      <c r="K212" s="43">
        <f t="shared" si="93"/>
        <v>-18.095753888219122</v>
      </c>
      <c r="L212" s="43">
        <f t="shared" si="97"/>
        <v>-12.7425</v>
      </c>
      <c r="M212" s="43">
        <f t="shared" si="102"/>
        <v>-12.817129629629628</v>
      </c>
      <c r="N212" s="43">
        <f t="shared" si="94"/>
        <v>-12.774351851851852</v>
      </c>
      <c r="O212" s="43">
        <f t="shared" si="91"/>
        <v>4.2777777777775583E-2</v>
      </c>
      <c r="P212" s="33">
        <f t="shared" si="95"/>
        <v>-3.1851851851852686E-2</v>
      </c>
      <c r="Q212" s="44"/>
      <c r="R212" s="50">
        <f t="shared" si="98"/>
        <v>-0.34789034515442158</v>
      </c>
      <c r="S212" s="29">
        <f t="shared" si="96"/>
        <v>0.55700000000000005</v>
      </c>
      <c r="W212" s="23"/>
    </row>
    <row r="213" spans="1:23" ht="15">
      <c r="A213" s="11">
        <v>417.36</v>
      </c>
      <c r="B213" s="11">
        <f t="shared" si="99"/>
        <v>-467.36</v>
      </c>
      <c r="C213" s="11">
        <f t="shared" si="101"/>
        <v>3.2200000000000273</v>
      </c>
      <c r="D213" s="18"/>
      <c r="E213" s="12">
        <f t="shared" si="100"/>
        <v>-0.46736</v>
      </c>
      <c r="F213" s="16">
        <v>-9.74</v>
      </c>
      <c r="G213" s="16">
        <v>-8.25</v>
      </c>
      <c r="J213" s="43">
        <f t="shared" si="92"/>
        <v>-18.009824724143456</v>
      </c>
      <c r="K213" s="43">
        <f t="shared" si="93"/>
        <v>-17.923895560067784</v>
      </c>
      <c r="L213" s="43">
        <f t="shared" si="97"/>
        <v>-12.887777777777778</v>
      </c>
      <c r="M213" s="43">
        <f t="shared" si="102"/>
        <v>-12.817129629629628</v>
      </c>
      <c r="N213" s="43">
        <f t="shared" si="94"/>
        <v>-12.827579365079366</v>
      </c>
      <c r="O213" s="43">
        <f t="shared" si="91"/>
        <v>-1.0449735449737929E-2</v>
      </c>
      <c r="P213" s="33">
        <f t="shared" si="95"/>
        <v>6.0198412698412085E-2</v>
      </c>
      <c r="Q213" s="44"/>
      <c r="R213" s="50">
        <f t="shared" si="98"/>
        <v>0.3361365638564825</v>
      </c>
      <c r="S213" s="29">
        <f t="shared" si="96"/>
        <v>0.55700000000000005</v>
      </c>
      <c r="W213" s="23"/>
    </row>
    <row r="214" spans="1:23" ht="15">
      <c r="A214" s="11">
        <v>420.57</v>
      </c>
      <c r="B214" s="11">
        <f t="shared" si="99"/>
        <v>-470.57</v>
      </c>
      <c r="C214" s="11">
        <f t="shared" si="101"/>
        <v>3.2099999999999795</v>
      </c>
      <c r="D214" s="18"/>
      <c r="E214" s="12">
        <f t="shared" si="100"/>
        <v>-0.47056999999999999</v>
      </c>
      <c r="F214" s="16">
        <v>-9.6</v>
      </c>
      <c r="G214" s="16">
        <v>-8.4499999999999993</v>
      </c>
      <c r="J214" s="43">
        <f t="shared" si="92"/>
        <v>-17.837966395992119</v>
      </c>
      <c r="K214" s="43">
        <f t="shared" si="93"/>
        <v>-17.752037231916447</v>
      </c>
      <c r="L214" s="43">
        <f t="shared" si="97"/>
        <v>-12.821111111111112</v>
      </c>
      <c r="M214" s="43">
        <f t="shared" si="102"/>
        <v>-12.864074074074074</v>
      </c>
      <c r="N214" s="43">
        <f t="shared" si="94"/>
        <v>-12.876362433862433</v>
      </c>
      <c r="O214" s="43">
        <f t="shared" si="91"/>
        <v>-1.228835978835896E-2</v>
      </c>
      <c r="P214" s="33">
        <f t="shared" si="95"/>
        <v>-5.5251322751320942E-2</v>
      </c>
      <c r="Q214" s="44"/>
      <c r="R214" s="50">
        <f t="shared" si="98"/>
        <v>0.86288143889716706</v>
      </c>
      <c r="S214" s="29">
        <f t="shared" si="96"/>
        <v>0.55700000000000005</v>
      </c>
      <c r="W214" s="23"/>
    </row>
    <row r="215" spans="1:23" ht="15">
      <c r="A215" s="11">
        <v>423.79</v>
      </c>
      <c r="B215" s="11">
        <f t="shared" si="99"/>
        <v>-473.79</v>
      </c>
      <c r="C215" s="11">
        <f t="shared" si="101"/>
        <v>3.2200000000000273</v>
      </c>
      <c r="D215" s="18"/>
      <c r="E215" s="12">
        <f t="shared" si="100"/>
        <v>-0.47379000000000004</v>
      </c>
      <c r="F215" s="16">
        <v>-9.58</v>
      </c>
      <c r="G215" s="16">
        <v>-8.35</v>
      </c>
      <c r="J215" s="43">
        <f t="shared" si="92"/>
        <v>-17.666108067840781</v>
      </c>
      <c r="K215" s="43">
        <f t="shared" si="93"/>
        <v>-17.580178903765109</v>
      </c>
      <c r="L215" s="43">
        <f t="shared" si="97"/>
        <v>-12.883333333333333</v>
      </c>
      <c r="M215" s="43">
        <f t="shared" si="102"/>
        <v>-12.848148148148148</v>
      </c>
      <c r="N215" s="43">
        <f t="shared" si="94"/>
        <v>-12.88228835978836</v>
      </c>
      <c r="O215" s="43">
        <f t="shared" si="91"/>
        <v>-3.4140211640211859E-2</v>
      </c>
      <c r="P215" s="33">
        <f t="shared" si="95"/>
        <v>1.0449735449729047E-3</v>
      </c>
      <c r="Q215" s="44"/>
      <c r="R215" s="50">
        <f t="shared" si="98"/>
        <v>0.98587449881888645</v>
      </c>
      <c r="S215" s="29">
        <f t="shared" si="96"/>
        <v>0.55700000000000005</v>
      </c>
      <c r="W215" s="23"/>
    </row>
    <row r="216" spans="1:23" ht="15">
      <c r="A216" s="11">
        <v>427.01</v>
      </c>
      <c r="B216" s="11">
        <f t="shared" si="99"/>
        <v>-477.01</v>
      </c>
      <c r="C216" s="11">
        <f t="shared" si="101"/>
        <v>3.2199999999999704</v>
      </c>
      <c r="D216" s="18"/>
      <c r="E216" s="12">
        <f t="shared" si="100"/>
        <v>-0.47700999999999999</v>
      </c>
      <c r="F216" s="16">
        <v>-9.81</v>
      </c>
      <c r="G216" s="16">
        <v>-8.2799999999999994</v>
      </c>
      <c r="J216" s="43">
        <f t="shared" si="92"/>
        <v>-17.494249739689444</v>
      </c>
      <c r="K216" s="43">
        <f t="shared" si="93"/>
        <v>-17.408320575613772</v>
      </c>
      <c r="L216" s="43">
        <f t="shared" si="97"/>
        <v>-12.84</v>
      </c>
      <c r="M216" s="43">
        <f t="shared" si="102"/>
        <v>-12.956349206349207</v>
      </c>
      <c r="N216" s="43">
        <f t="shared" si="94"/>
        <v>-12.892535273368605</v>
      </c>
      <c r="O216" s="43">
        <f t="shared" si="91"/>
        <v>6.3813932980602672E-2</v>
      </c>
      <c r="P216" s="33">
        <f t="shared" si="95"/>
        <v>-5.2535273368604862E-2</v>
      </c>
      <c r="Q216" s="44"/>
      <c r="R216" s="50">
        <f t="shared" si="98"/>
        <v>0.64756592396867207</v>
      </c>
      <c r="S216" s="29">
        <f t="shared" si="96"/>
        <v>0.55700000000000005</v>
      </c>
      <c r="W216" s="23"/>
    </row>
    <row r="217" spans="1:23" ht="15">
      <c r="A217" s="11">
        <v>430.23</v>
      </c>
      <c r="B217" s="11">
        <f t="shared" si="99"/>
        <v>-480.23</v>
      </c>
      <c r="C217" s="11">
        <f t="shared" si="101"/>
        <v>3.2200000000000273</v>
      </c>
      <c r="D217" s="18"/>
      <c r="E217" s="12">
        <f t="shared" si="100"/>
        <v>-0.48023000000000005</v>
      </c>
      <c r="F217" s="16">
        <v>-9.6199999999999992</v>
      </c>
      <c r="G217" s="16">
        <v>-8.2799999999999994</v>
      </c>
      <c r="J217" s="43">
        <f t="shared" si="92"/>
        <v>-17.322391411538106</v>
      </c>
      <c r="K217" s="43">
        <f t="shared" si="93"/>
        <v>-17.236462247462434</v>
      </c>
      <c r="L217" s="43">
        <f t="shared" si="97"/>
        <v>-13.145714285714288</v>
      </c>
      <c r="M217" s="43">
        <f t="shared" si="102"/>
        <v>-13.01047619047619</v>
      </c>
      <c r="N217" s="43">
        <f t="shared" si="94"/>
        <v>-12.928553791887124</v>
      </c>
      <c r="O217" s="43">
        <f t="shared" si="91"/>
        <v>8.1922398589066248E-2</v>
      </c>
      <c r="P217" s="33">
        <f t="shared" si="95"/>
        <v>0.21716049382716385</v>
      </c>
      <c r="Q217" s="44"/>
      <c r="R217" s="50">
        <f t="shared" si="98"/>
        <v>6.2540563999298965E-3</v>
      </c>
      <c r="S217" s="29">
        <f t="shared" si="96"/>
        <v>0.55700000000000005</v>
      </c>
      <c r="W217" s="23"/>
    </row>
    <row r="218" spans="1:23" ht="15">
      <c r="A218" s="11">
        <v>433.45</v>
      </c>
      <c r="B218" s="11">
        <f t="shared" si="99"/>
        <v>-483.45</v>
      </c>
      <c r="C218" s="11">
        <f t="shared" si="101"/>
        <v>3.2199999999999704</v>
      </c>
      <c r="D218" s="18"/>
      <c r="E218" s="12">
        <f t="shared" si="100"/>
        <v>-0.48344999999999999</v>
      </c>
      <c r="F218" s="16">
        <v>-9.66</v>
      </c>
      <c r="G218" s="16">
        <v>-8.19</v>
      </c>
      <c r="J218" s="43">
        <f t="shared" si="92"/>
        <v>-17.150533083386769</v>
      </c>
      <c r="K218" s="43">
        <f t="shared" si="93"/>
        <v>-17.064603919311097</v>
      </c>
      <c r="L218" s="43">
        <f t="shared" si="97"/>
        <v>-13.045714285714284</v>
      </c>
      <c r="M218" s="43">
        <f t="shared" si="102"/>
        <v>-12.981587301587302</v>
      </c>
      <c r="N218" s="43">
        <f t="shared" si="94"/>
        <v>-12.953985890652556</v>
      </c>
      <c r="O218" s="43">
        <f t="shared" si="91"/>
        <v>2.760141093474644E-2</v>
      </c>
      <c r="P218" s="33">
        <f t="shared" si="95"/>
        <v>9.1728395061728918E-2</v>
      </c>
      <c r="Q218" s="44"/>
      <c r="R218" s="50">
        <f t="shared" si="98"/>
        <v>-0.63798415366443406</v>
      </c>
      <c r="S218" s="29">
        <f t="shared" si="96"/>
        <v>0.55700000000000005</v>
      </c>
      <c r="W218" s="23"/>
    </row>
    <row r="219" spans="1:23" ht="15">
      <c r="A219" s="11">
        <v>436.67</v>
      </c>
      <c r="B219" s="11">
        <f t="shared" si="99"/>
        <v>-486.67</v>
      </c>
      <c r="C219" s="11">
        <f t="shared" si="101"/>
        <v>3.2200000000000273</v>
      </c>
      <c r="D219" s="18"/>
      <c r="E219" s="12">
        <f t="shared" si="100"/>
        <v>-0.48666999999999999</v>
      </c>
      <c r="F219" s="16">
        <v>-9.83</v>
      </c>
      <c r="G219" s="16">
        <v>-8.23</v>
      </c>
      <c r="J219" s="43">
        <f t="shared" si="92"/>
        <v>-16.978674755235431</v>
      </c>
      <c r="K219" s="43">
        <f t="shared" si="93"/>
        <v>-16.892745591159759</v>
      </c>
      <c r="L219" s="43">
        <f t="shared" si="97"/>
        <v>-12.753333333333332</v>
      </c>
      <c r="M219" s="43">
        <f t="shared" si="102"/>
        <v>-12.904126984126982</v>
      </c>
      <c r="N219" s="43">
        <f t="shared" si="94"/>
        <v>-12.99164021164021</v>
      </c>
      <c r="O219" s="43">
        <f t="shared" si="91"/>
        <v>-8.7513227513227321E-2</v>
      </c>
      <c r="P219" s="33">
        <f t="shared" si="95"/>
        <v>-0.23830687830687758</v>
      </c>
      <c r="Q219" s="44"/>
      <c r="R219" s="50">
        <f t="shared" si="98"/>
        <v>-0.98370248782513581</v>
      </c>
      <c r="S219" s="29">
        <f t="shared" si="96"/>
        <v>0.55700000000000005</v>
      </c>
      <c r="W219" s="23"/>
    </row>
    <row r="220" spans="1:23" ht="15">
      <c r="A220" s="11">
        <v>439.89</v>
      </c>
      <c r="B220" s="11">
        <f t="shared" si="99"/>
        <v>-489.89</v>
      </c>
      <c r="C220" s="11">
        <f t="shared" si="101"/>
        <v>3.2199999999999704</v>
      </c>
      <c r="D220" s="18"/>
      <c r="E220" s="12">
        <f t="shared" si="100"/>
        <v>-0.48988999999999999</v>
      </c>
      <c r="F220" s="16">
        <v>-10.07</v>
      </c>
      <c r="G220" s="16">
        <v>-8.2200000000000006</v>
      </c>
      <c r="J220" s="43">
        <f t="shared" si="92"/>
        <v>-16.806816427084094</v>
      </c>
      <c r="K220" s="43">
        <f t="shared" si="93"/>
        <v>-16.720887263008422</v>
      </c>
      <c r="L220" s="43">
        <f t="shared" si="97"/>
        <v>-12.913333333333332</v>
      </c>
      <c r="M220" s="43">
        <f t="shared" si="102"/>
        <v>-12.911111111111111</v>
      </c>
      <c r="N220" s="43">
        <f t="shared" si="94"/>
        <v>-13.049417989417988</v>
      </c>
      <c r="O220" s="43">
        <f t="shared" si="91"/>
        <v>-0.13830687830687616</v>
      </c>
      <c r="P220" s="33">
        <f t="shared" si="95"/>
        <v>-0.13608465608465536</v>
      </c>
      <c r="Q220" s="44"/>
      <c r="R220" s="50">
        <f t="shared" si="98"/>
        <v>-0.86913549529709677</v>
      </c>
      <c r="S220" s="29">
        <f t="shared" si="96"/>
        <v>0.55700000000000005</v>
      </c>
      <c r="W220" s="23"/>
    </row>
    <row r="221" spans="1:23" ht="15">
      <c r="A221" s="11">
        <v>443.1</v>
      </c>
      <c r="B221" s="11">
        <f t="shared" si="99"/>
        <v>-493.1</v>
      </c>
      <c r="C221" s="11">
        <f t="shared" si="101"/>
        <v>3.2100000000000364</v>
      </c>
      <c r="D221" s="18"/>
      <c r="E221" s="12">
        <f t="shared" si="100"/>
        <v>-0.49310000000000004</v>
      </c>
      <c r="F221" s="16">
        <v>-10.08</v>
      </c>
      <c r="G221" s="16">
        <v>-8.3000000000000007</v>
      </c>
      <c r="J221" s="43">
        <f t="shared" si="92"/>
        <v>-16.634958098932756</v>
      </c>
      <c r="K221" s="43">
        <f t="shared" si="93"/>
        <v>-16.549028934857084</v>
      </c>
      <c r="L221" s="43">
        <f t="shared" si="97"/>
        <v>-13.066666666666668</v>
      </c>
      <c r="M221" s="43">
        <f t="shared" si="102"/>
        <v>-13.032222222222222</v>
      </c>
      <c r="N221" s="43">
        <f t="shared" si="94"/>
        <v>-13.127195767195767</v>
      </c>
      <c r="O221" s="43">
        <f t="shared" ref="O221:O284" si="103">N221-M221</f>
        <v>-9.4973544973544932E-2</v>
      </c>
      <c r="P221" s="33">
        <f t="shared" si="95"/>
        <v>-6.0529100529098656E-2</v>
      </c>
      <c r="Q221" s="44"/>
      <c r="R221" s="50">
        <f t="shared" si="98"/>
        <v>-0.34789034515446843</v>
      </c>
      <c r="S221" s="29">
        <f t="shared" si="96"/>
        <v>0.55700000000000005</v>
      </c>
      <c r="W221" s="23"/>
    </row>
    <row r="222" spans="1:23" ht="15">
      <c r="A222" s="11">
        <v>446.32</v>
      </c>
      <c r="B222" s="11">
        <f t="shared" si="99"/>
        <v>-496.32</v>
      </c>
      <c r="C222" s="11">
        <f t="shared" si="101"/>
        <v>3.2199999999999704</v>
      </c>
      <c r="D222" s="18"/>
      <c r="E222" s="12">
        <f t="shared" si="100"/>
        <v>-0.49631999999999998</v>
      </c>
      <c r="F222" s="16">
        <v>-10.08</v>
      </c>
      <c r="G222" s="16">
        <v>-8.32</v>
      </c>
      <c r="J222" s="43">
        <f t="shared" ref="J222:J285" si="104">J221+0.171858328151339</f>
        <v>-16.463099770781419</v>
      </c>
      <c r="K222" s="43">
        <f t="shared" ref="K222:K285" si="105">K221+0.171858328151339</f>
        <v>-16.377170606705747</v>
      </c>
      <c r="L222" s="43">
        <f t="shared" si="97"/>
        <v>-13.116666666666667</v>
      </c>
      <c r="M222" s="43">
        <f t="shared" si="102"/>
        <v>-13.114444444444446</v>
      </c>
      <c r="N222" s="43">
        <f t="shared" ref="N222:N285" si="106">AVERAGE(L218:L226)</f>
        <v>-13.142116402116402</v>
      </c>
      <c r="O222" s="43">
        <f t="shared" si="103"/>
        <v>-2.7671957671955738E-2</v>
      </c>
      <c r="P222" s="33">
        <f t="shared" ref="P222:P285" si="107">N222-L222</f>
        <v>-2.5449735449734945E-2</v>
      </c>
      <c r="Q222" s="44"/>
      <c r="R222" s="50">
        <f t="shared" si="98"/>
        <v>0.3361365638564488</v>
      </c>
      <c r="S222" s="29">
        <f t="shared" ref="S222:S285" si="108">S221</f>
        <v>0.55700000000000005</v>
      </c>
      <c r="W222" s="23"/>
    </row>
    <row r="223" spans="1:23" ht="15">
      <c r="A223" s="11">
        <v>449.54</v>
      </c>
      <c r="B223" s="11">
        <f t="shared" si="99"/>
        <v>-499.54</v>
      </c>
      <c r="C223" s="11">
        <f t="shared" si="101"/>
        <v>3.2200000000000273</v>
      </c>
      <c r="D223" s="18"/>
      <c r="E223" s="12">
        <f t="shared" si="100"/>
        <v>-0.49954000000000004</v>
      </c>
      <c r="F223" s="16">
        <v>-9.8800000000000008</v>
      </c>
      <c r="G223" s="16">
        <v>-8.35</v>
      </c>
      <c r="J223" s="43">
        <f t="shared" si="104"/>
        <v>-16.291241442630081</v>
      </c>
      <c r="K223" s="43">
        <f t="shared" si="105"/>
        <v>-16.205312278554409</v>
      </c>
      <c r="L223" s="43">
        <f t="shared" ref="L223:L254" si="109">AVERAGEIFS(del18O,KyrBP,"&gt;"&amp;J223,KyrBP,"&lt;="&amp;J224)</f>
        <v>-13.160000000000002</v>
      </c>
      <c r="M223" s="43">
        <f t="shared" si="102"/>
        <v>-13.226666666666668</v>
      </c>
      <c r="N223" s="43">
        <f t="shared" si="106"/>
        <v>-13.225925925925928</v>
      </c>
      <c r="O223" s="43">
        <f t="shared" si="103"/>
        <v>7.4074074074026441E-4</v>
      </c>
      <c r="P223" s="33">
        <f t="shared" si="107"/>
        <v>-6.5925925925926165E-2</v>
      </c>
      <c r="Q223" s="44"/>
      <c r="R223" s="50">
        <f t="shared" si="98"/>
        <v>0.86288143889714541</v>
      </c>
      <c r="S223" s="29">
        <f t="shared" si="108"/>
        <v>0.55700000000000005</v>
      </c>
      <c r="W223" s="23"/>
    </row>
    <row r="224" spans="1:23" ht="15">
      <c r="A224" s="11">
        <v>452.76</v>
      </c>
      <c r="B224" s="11">
        <f t="shared" si="99"/>
        <v>-502.76</v>
      </c>
      <c r="C224" s="11">
        <f t="shared" si="101"/>
        <v>3.2199999999999704</v>
      </c>
      <c r="D224" s="18"/>
      <c r="E224" s="12">
        <f t="shared" si="100"/>
        <v>-0.50275999999999998</v>
      </c>
      <c r="F224" s="16">
        <v>-9.73</v>
      </c>
      <c r="G224" s="16">
        <v>-8.2899999999999991</v>
      </c>
      <c r="J224" s="43">
        <f t="shared" si="104"/>
        <v>-16.119383114478744</v>
      </c>
      <c r="K224" s="43">
        <f t="shared" si="105"/>
        <v>-16.033453950403072</v>
      </c>
      <c r="L224" s="43">
        <f t="shared" si="109"/>
        <v>-13.403333333333334</v>
      </c>
      <c r="M224" s="43">
        <f t="shared" si="102"/>
        <v>-13.36777777777778</v>
      </c>
      <c r="N224" s="43">
        <f t="shared" si="106"/>
        <v>-13.33472222222222</v>
      </c>
      <c r="O224" s="43">
        <f t="shared" si="103"/>
        <v>3.3055555555559835E-2</v>
      </c>
      <c r="P224" s="33">
        <f t="shared" si="107"/>
        <v>6.8611111111113843E-2</v>
      </c>
      <c r="Q224" s="44"/>
      <c r="R224" s="50">
        <f t="shared" si="98"/>
        <v>0.98587449881889133</v>
      </c>
      <c r="S224" s="29">
        <f t="shared" si="108"/>
        <v>0.55700000000000005</v>
      </c>
      <c r="W224" s="23"/>
    </row>
    <row r="225" spans="1:23" ht="15">
      <c r="A225" s="11">
        <v>455.98</v>
      </c>
      <c r="B225" s="11">
        <f t="shared" si="99"/>
        <v>-505.98</v>
      </c>
      <c r="C225" s="11">
        <f t="shared" si="101"/>
        <v>3.2200000000000273</v>
      </c>
      <c r="D225" s="18"/>
      <c r="E225" s="12">
        <f t="shared" si="100"/>
        <v>-0.50597999999999999</v>
      </c>
      <c r="F225" s="16">
        <v>-9.83</v>
      </c>
      <c r="G225" s="16">
        <v>-8.17</v>
      </c>
      <c r="J225" s="43">
        <f t="shared" si="104"/>
        <v>-15.947524786327405</v>
      </c>
      <c r="K225" s="43">
        <f t="shared" si="105"/>
        <v>-15.861595622251732</v>
      </c>
      <c r="L225" s="43">
        <f t="shared" si="109"/>
        <v>-13.54</v>
      </c>
      <c r="M225" s="43">
        <f t="shared" si="102"/>
        <v>-13.407777777777779</v>
      </c>
      <c r="N225" s="43">
        <f t="shared" si="106"/>
        <v>-13.386574074074074</v>
      </c>
      <c r="O225" s="43">
        <f t="shared" si="103"/>
        <v>2.1203703703704946E-2</v>
      </c>
      <c r="P225" s="33">
        <f t="shared" si="107"/>
        <v>0.15342592592592474</v>
      </c>
      <c r="Q225" s="44"/>
      <c r="R225" s="50">
        <f t="shared" si="98"/>
        <v>0.64756592396869928</v>
      </c>
      <c r="S225" s="29">
        <f t="shared" si="108"/>
        <v>0.55700000000000005</v>
      </c>
      <c r="W225" s="23"/>
    </row>
    <row r="226" spans="1:23" ht="15">
      <c r="A226" s="11">
        <v>459.2</v>
      </c>
      <c r="B226" s="11">
        <f t="shared" si="99"/>
        <v>-509.2</v>
      </c>
      <c r="C226" s="11">
        <f t="shared" si="101"/>
        <v>3.2199999999999704</v>
      </c>
      <c r="D226" s="18"/>
      <c r="E226" s="12">
        <f t="shared" si="100"/>
        <v>-0.50919999999999999</v>
      </c>
      <c r="F226" s="16">
        <v>-10.029999999999999</v>
      </c>
      <c r="G226" s="16">
        <v>-8.18</v>
      </c>
      <c r="J226" s="43">
        <f t="shared" si="104"/>
        <v>-15.775666458176065</v>
      </c>
      <c r="K226" s="43">
        <f t="shared" si="105"/>
        <v>-15.689737294100393</v>
      </c>
      <c r="L226" s="43">
        <f t="shared" si="109"/>
        <v>-13.280000000000001</v>
      </c>
      <c r="M226" s="43">
        <f t="shared" si="102"/>
        <v>-13.54</v>
      </c>
      <c r="N226" s="43">
        <f t="shared" si="106"/>
        <v>-13.396574074074074</v>
      </c>
      <c r="O226" s="43">
        <f t="shared" si="103"/>
        <v>0.14342592592592496</v>
      </c>
      <c r="P226" s="33">
        <f t="shared" si="107"/>
        <v>-0.11657407407407305</v>
      </c>
      <c r="Q226" s="44"/>
      <c r="R226" s="50">
        <f t="shared" si="98"/>
        <v>6.2540563999585628E-3</v>
      </c>
      <c r="S226" s="29">
        <f t="shared" si="108"/>
        <v>0.55700000000000005</v>
      </c>
      <c r="W226" s="23"/>
    </row>
    <row r="227" spans="1:23" ht="15">
      <c r="A227" s="11">
        <v>462.41</v>
      </c>
      <c r="B227" s="11">
        <f t="shared" si="99"/>
        <v>-512.41000000000008</v>
      </c>
      <c r="C227" s="11">
        <f t="shared" si="101"/>
        <v>3.2100000000000932</v>
      </c>
      <c r="D227" s="18"/>
      <c r="E227" s="12">
        <f t="shared" si="100"/>
        <v>-0.51241000000000003</v>
      </c>
      <c r="F227" s="16">
        <v>-9.9600000000000009</v>
      </c>
      <c r="G227" s="16">
        <v>-8.2200000000000006</v>
      </c>
      <c r="J227" s="43">
        <f t="shared" si="104"/>
        <v>-15.603808130024726</v>
      </c>
      <c r="K227" s="43">
        <f t="shared" si="105"/>
        <v>-15.517878965949054</v>
      </c>
      <c r="L227" s="43">
        <f t="shared" si="109"/>
        <v>-13.799999999999999</v>
      </c>
      <c r="M227" s="43">
        <f t="shared" si="102"/>
        <v>-13.604166666666666</v>
      </c>
      <c r="N227" s="43">
        <f t="shared" si="106"/>
        <v>-13.404722222222222</v>
      </c>
      <c r="O227" s="43">
        <f t="shared" si="103"/>
        <v>0.19944444444444365</v>
      </c>
      <c r="P227" s="33">
        <f t="shared" si="107"/>
        <v>0.39527777777777651</v>
      </c>
      <c r="Q227" s="44"/>
      <c r="R227" s="50">
        <f t="shared" si="98"/>
        <v>-0.63798415366441197</v>
      </c>
      <c r="S227" s="29">
        <f t="shared" si="108"/>
        <v>0.55700000000000005</v>
      </c>
      <c r="W227" s="23"/>
    </row>
    <row r="228" spans="1:23" ht="15">
      <c r="A228" s="11">
        <v>465.63</v>
      </c>
      <c r="B228" s="11">
        <f t="shared" si="99"/>
        <v>-515.63</v>
      </c>
      <c r="C228" s="11">
        <f t="shared" si="101"/>
        <v>3.2199999999999136</v>
      </c>
      <c r="D228" s="18"/>
      <c r="E228" s="12">
        <f t="shared" si="100"/>
        <v>-0.51563000000000003</v>
      </c>
      <c r="F228" s="16">
        <v>-9.94</v>
      </c>
      <c r="G228" s="16">
        <v>-8.2799999999999994</v>
      </c>
      <c r="J228" s="43">
        <f t="shared" si="104"/>
        <v>-15.431949801873387</v>
      </c>
      <c r="K228" s="43">
        <f t="shared" si="105"/>
        <v>-15.346020637797714</v>
      </c>
      <c r="L228" s="43">
        <f t="shared" si="109"/>
        <v>-13.732500000000002</v>
      </c>
      <c r="M228" s="43">
        <f t="shared" si="102"/>
        <v>-13.637500000000001</v>
      </c>
      <c r="N228" s="43">
        <f t="shared" si="106"/>
        <v>-13.340730452674897</v>
      </c>
      <c r="O228" s="43">
        <f t="shared" si="103"/>
        <v>0.29676954732510374</v>
      </c>
      <c r="P228" s="33">
        <f t="shared" si="107"/>
        <v>0.39176954732510438</v>
      </c>
      <c r="Q228" s="44"/>
      <c r="R228" s="50">
        <f t="shared" si="98"/>
        <v>-0.98370248782513459</v>
      </c>
      <c r="S228" s="29">
        <f t="shared" si="108"/>
        <v>0.55700000000000005</v>
      </c>
      <c r="W228" s="23"/>
    </row>
    <row r="229" spans="1:23" ht="15">
      <c r="A229" s="11">
        <v>468.85</v>
      </c>
      <c r="B229" s="11">
        <f t="shared" si="99"/>
        <v>-518.85</v>
      </c>
      <c r="C229" s="11">
        <f t="shared" si="101"/>
        <v>3.2200000000000273</v>
      </c>
      <c r="D229" s="18"/>
      <c r="E229" s="12">
        <f t="shared" si="100"/>
        <v>-0.51885000000000003</v>
      </c>
      <c r="F229" s="16">
        <v>-9.86</v>
      </c>
      <c r="G229" s="16">
        <v>-8.23</v>
      </c>
      <c r="J229" s="43">
        <f t="shared" si="104"/>
        <v>-15.260091473722047</v>
      </c>
      <c r="K229" s="43">
        <f t="shared" si="105"/>
        <v>-15.174162309646375</v>
      </c>
      <c r="L229" s="43">
        <f t="shared" si="109"/>
        <v>-13.38</v>
      </c>
      <c r="M229" s="43">
        <f t="shared" si="102"/>
        <v>-13.423055555555557</v>
      </c>
      <c r="N229" s="43">
        <f t="shared" si="106"/>
        <v>-13.251370183314627</v>
      </c>
      <c r="O229" s="43">
        <f t="shared" si="103"/>
        <v>0.17168537224092972</v>
      </c>
      <c r="P229" s="33">
        <f t="shared" si="107"/>
        <v>0.12862981668537365</v>
      </c>
      <c r="Q229" s="44"/>
      <c r="R229" s="50">
        <f t="shared" si="98"/>
        <v>-0.86913549529710044</v>
      </c>
      <c r="S229" s="29">
        <f t="shared" si="108"/>
        <v>0.55700000000000005</v>
      </c>
      <c r="W229" s="23"/>
    </row>
    <row r="230" spans="1:23" ht="15">
      <c r="A230" s="11">
        <v>472.07</v>
      </c>
      <c r="B230" s="11">
        <f t="shared" si="99"/>
        <v>-522.06999999999994</v>
      </c>
      <c r="C230" s="11">
        <f t="shared" si="101"/>
        <v>3.2199999999999136</v>
      </c>
      <c r="D230" s="18"/>
      <c r="E230" s="12">
        <f t="shared" si="100"/>
        <v>-0.52206999999999992</v>
      </c>
      <c r="F230" s="16">
        <v>-9.93</v>
      </c>
      <c r="G230" s="16">
        <v>-8.17</v>
      </c>
      <c r="J230" s="43">
        <f t="shared" si="104"/>
        <v>-15.088233145570708</v>
      </c>
      <c r="K230" s="43">
        <f t="shared" si="105"/>
        <v>-15.002303981495036</v>
      </c>
      <c r="L230" s="43">
        <f t="shared" si="109"/>
        <v>-13.156666666666666</v>
      </c>
      <c r="M230" s="43">
        <f t="shared" si="102"/>
        <v>-13.242222222222223</v>
      </c>
      <c r="N230" s="43">
        <f t="shared" si="106"/>
        <v>-13.119584469028913</v>
      </c>
      <c r="O230" s="43">
        <f t="shared" si="103"/>
        <v>0.12263775319330961</v>
      </c>
      <c r="P230" s="33">
        <f t="shared" si="107"/>
        <v>3.7082197637753112E-2</v>
      </c>
      <c r="Q230" s="44"/>
      <c r="R230" s="50">
        <f t="shared" si="98"/>
        <v>-0.34789034515447531</v>
      </c>
      <c r="S230" s="29">
        <f t="shared" si="108"/>
        <v>0.55700000000000005</v>
      </c>
      <c r="W230" s="23"/>
    </row>
    <row r="231" spans="1:23" ht="15">
      <c r="A231" s="11">
        <v>475.29</v>
      </c>
      <c r="B231" s="11">
        <f t="shared" si="99"/>
        <v>-525.29</v>
      </c>
      <c r="C231" s="11">
        <f t="shared" si="101"/>
        <v>3.2200000000000273</v>
      </c>
      <c r="D231" s="18"/>
      <c r="E231" s="12">
        <f t="shared" si="100"/>
        <v>-0.52528999999999992</v>
      </c>
      <c r="F231" s="16">
        <v>-10.14</v>
      </c>
      <c r="G231" s="16">
        <v>-8.2200000000000006</v>
      </c>
      <c r="J231" s="43">
        <f t="shared" si="104"/>
        <v>-14.916374817419369</v>
      </c>
      <c r="K231" s="43">
        <f t="shared" si="105"/>
        <v>-14.830445653343697</v>
      </c>
      <c r="L231" s="43">
        <f t="shared" si="109"/>
        <v>-13.189999999999998</v>
      </c>
      <c r="M231" s="43">
        <f t="shared" si="102"/>
        <v>-12.976913580246915</v>
      </c>
      <c r="N231" s="43">
        <f t="shared" si="106"/>
        <v>-13.014906106455813</v>
      </c>
      <c r="O231" s="43">
        <f t="shared" si="103"/>
        <v>-3.7992526208897814E-2</v>
      </c>
      <c r="P231" s="33">
        <f t="shared" si="107"/>
        <v>0.17509389354418481</v>
      </c>
      <c r="Q231" s="44"/>
      <c r="R231" s="50">
        <f t="shared" si="98"/>
        <v>0.33613656385644186</v>
      </c>
      <c r="S231" s="29">
        <f t="shared" si="108"/>
        <v>0.55700000000000005</v>
      </c>
      <c r="W231" s="23"/>
    </row>
    <row r="232" spans="1:23" ht="15">
      <c r="A232" s="11">
        <v>478.51</v>
      </c>
      <c r="B232" s="11">
        <f t="shared" si="99"/>
        <v>-528.51</v>
      </c>
      <c r="C232" s="11">
        <f t="shared" si="101"/>
        <v>3.2200000000000273</v>
      </c>
      <c r="D232" s="18"/>
      <c r="E232" s="12">
        <f t="shared" si="100"/>
        <v>-0.52851000000000004</v>
      </c>
      <c r="F232" s="16">
        <v>-10.130000000000001</v>
      </c>
      <c r="G232" s="16">
        <v>-8.3000000000000007</v>
      </c>
      <c r="J232" s="43">
        <f t="shared" si="104"/>
        <v>-14.74451648926803</v>
      </c>
      <c r="K232" s="43">
        <f t="shared" si="105"/>
        <v>-14.658587325192357</v>
      </c>
      <c r="L232" s="43">
        <f t="shared" si="109"/>
        <v>-12.584074074074078</v>
      </c>
      <c r="M232" s="43">
        <f t="shared" si="102"/>
        <v>-12.791054994388327</v>
      </c>
      <c r="N232" s="43">
        <f t="shared" si="106"/>
        <v>-12.816294995344702</v>
      </c>
      <c r="O232" s="43">
        <f t="shared" si="103"/>
        <v>-2.5240000956374686E-2</v>
      </c>
      <c r="P232" s="33">
        <f t="shared" si="107"/>
        <v>-0.2322209212706241</v>
      </c>
      <c r="Q232" s="44"/>
      <c r="R232" s="50">
        <f t="shared" si="98"/>
        <v>0.86288143889714886</v>
      </c>
      <c r="S232" s="29">
        <f t="shared" si="108"/>
        <v>0.55700000000000005</v>
      </c>
      <c r="W232" s="23"/>
    </row>
    <row r="233" spans="1:23" ht="15">
      <c r="A233" s="11">
        <v>481.72</v>
      </c>
      <c r="B233" s="11">
        <f t="shared" si="99"/>
        <v>-531.72</v>
      </c>
      <c r="C233" s="11">
        <f t="shared" si="101"/>
        <v>3.2100000000000364</v>
      </c>
      <c r="D233" s="18"/>
      <c r="E233" s="12">
        <f t="shared" si="100"/>
        <v>-0.53172000000000008</v>
      </c>
      <c r="F233" s="16">
        <v>-10.18</v>
      </c>
      <c r="G233" s="16">
        <v>-8.39</v>
      </c>
      <c r="J233" s="43">
        <f t="shared" si="104"/>
        <v>-14.57265816111669</v>
      </c>
      <c r="K233" s="43">
        <f t="shared" si="105"/>
        <v>-14.486728997041018</v>
      </c>
      <c r="L233" s="43">
        <f t="shared" si="109"/>
        <v>-12.599090909090908</v>
      </c>
      <c r="M233" s="43">
        <f t="shared" si="102"/>
        <v>-12.512364518197851</v>
      </c>
      <c r="N233" s="43">
        <f t="shared" si="106"/>
        <v>-12.629183884233591</v>
      </c>
      <c r="O233" s="43">
        <f t="shared" si="103"/>
        <v>-0.11681936603573995</v>
      </c>
      <c r="P233" s="33">
        <f t="shared" si="107"/>
        <v>-3.0092975142682832E-2</v>
      </c>
      <c r="Q233" s="44"/>
      <c r="R233" s="50">
        <f t="shared" si="98"/>
        <v>0.98587449881889011</v>
      </c>
      <c r="S233" s="29">
        <f t="shared" si="108"/>
        <v>0.55700000000000005</v>
      </c>
      <c r="W233" s="23"/>
    </row>
    <row r="234" spans="1:23" ht="15">
      <c r="A234" s="11">
        <v>484.94</v>
      </c>
      <c r="B234" s="11">
        <f t="shared" si="99"/>
        <v>-534.94000000000005</v>
      </c>
      <c r="C234" s="11">
        <f t="shared" si="101"/>
        <v>3.2200000000000273</v>
      </c>
      <c r="D234" s="18"/>
      <c r="E234" s="12">
        <f t="shared" si="100"/>
        <v>-0.53494000000000008</v>
      </c>
      <c r="F234" s="16">
        <v>-10.02</v>
      </c>
      <c r="G234" s="16">
        <v>-8.32</v>
      </c>
      <c r="J234" s="43">
        <f t="shared" si="104"/>
        <v>-14.400799832965351</v>
      </c>
      <c r="K234" s="43">
        <f t="shared" si="105"/>
        <v>-14.314870668889679</v>
      </c>
      <c r="L234" s="43">
        <f t="shared" si="109"/>
        <v>-12.35392857142857</v>
      </c>
      <c r="M234" s="43">
        <f t="shared" si="102"/>
        <v>-12.43030473912053</v>
      </c>
      <c r="N234" s="43">
        <f t="shared" si="106"/>
        <v>-12.483628328678035</v>
      </c>
      <c r="O234" s="43">
        <f t="shared" si="103"/>
        <v>-5.3323589557505713E-2</v>
      </c>
      <c r="P234" s="33">
        <f t="shared" si="107"/>
        <v>-0.12969975724946536</v>
      </c>
      <c r="Q234" s="44"/>
      <c r="R234" s="50">
        <f t="shared" si="98"/>
        <v>0.64756592396868329</v>
      </c>
      <c r="S234" s="29">
        <f t="shared" si="108"/>
        <v>0.55700000000000005</v>
      </c>
      <c r="W234" s="23"/>
    </row>
    <row r="235" spans="1:23" ht="15">
      <c r="A235" s="11">
        <v>488.16</v>
      </c>
      <c r="B235" s="11">
        <f t="shared" si="99"/>
        <v>-538.16000000000008</v>
      </c>
      <c r="C235" s="11">
        <f t="shared" si="101"/>
        <v>3.2200000000000273</v>
      </c>
      <c r="D235" s="18"/>
      <c r="E235" s="12">
        <f t="shared" si="100"/>
        <v>-0.53816000000000008</v>
      </c>
      <c r="F235" s="16">
        <v>-9.68</v>
      </c>
      <c r="G235" s="16">
        <v>-8.2100000000000009</v>
      </c>
      <c r="J235" s="43">
        <f t="shared" si="104"/>
        <v>-14.228941504814012</v>
      </c>
      <c r="K235" s="43">
        <f t="shared" si="105"/>
        <v>-14.143012340738339</v>
      </c>
      <c r="L235" s="43">
        <f t="shared" si="109"/>
        <v>-12.337894736842106</v>
      </c>
      <c r="M235" s="43">
        <f t="shared" si="102"/>
        <v>-12.234774436090225</v>
      </c>
      <c r="N235" s="43">
        <f t="shared" si="106"/>
        <v>-12.354958295008002</v>
      </c>
      <c r="O235" s="43">
        <f t="shared" si="103"/>
        <v>-0.12018385891777683</v>
      </c>
      <c r="P235" s="33">
        <f t="shared" si="107"/>
        <v>-1.7063558165895998E-2</v>
      </c>
      <c r="Q235" s="44"/>
      <c r="R235" s="50">
        <f t="shared" si="98"/>
        <v>6.254056399951702E-3</v>
      </c>
      <c r="S235" s="29">
        <f t="shared" si="108"/>
        <v>0.55700000000000005</v>
      </c>
      <c r="W235" s="23"/>
    </row>
    <row r="236" spans="1:23" ht="15">
      <c r="A236" s="11">
        <v>491.38</v>
      </c>
      <c r="B236" s="11">
        <f t="shared" si="99"/>
        <v>-541.38</v>
      </c>
      <c r="C236" s="11">
        <f t="shared" si="101"/>
        <v>3.2199999999999136</v>
      </c>
      <c r="D236" s="18"/>
      <c r="E236" s="12">
        <f t="shared" si="100"/>
        <v>-0.54137999999999997</v>
      </c>
      <c r="F236" s="16">
        <v>-9.9499999999999993</v>
      </c>
      <c r="G236" s="16">
        <v>-8.25</v>
      </c>
      <c r="J236" s="43">
        <f t="shared" si="104"/>
        <v>-14.057083176662672</v>
      </c>
      <c r="K236" s="43">
        <f t="shared" si="105"/>
        <v>-13.971154012587</v>
      </c>
      <c r="L236" s="43">
        <f t="shared" si="109"/>
        <v>-12.012499999999999</v>
      </c>
      <c r="M236" s="43">
        <f t="shared" si="102"/>
        <v>-12.1329649122807</v>
      </c>
      <c r="N236" s="43">
        <f t="shared" si="106"/>
        <v>-12.252291628341336</v>
      </c>
      <c r="O236" s="43">
        <f t="shared" si="103"/>
        <v>-0.11932671606063572</v>
      </c>
      <c r="P236" s="33">
        <f t="shared" si="107"/>
        <v>-0.2397916283413366</v>
      </c>
      <c r="Q236" s="44"/>
      <c r="R236" s="50">
        <f t="shared" si="98"/>
        <v>-0.63798415366442274</v>
      </c>
      <c r="S236" s="29">
        <f t="shared" si="108"/>
        <v>0.55700000000000005</v>
      </c>
      <c r="W236" s="23"/>
    </row>
    <row r="237" spans="1:23" ht="15">
      <c r="A237" s="11">
        <v>494.6</v>
      </c>
      <c r="B237" s="11">
        <f t="shared" si="99"/>
        <v>-544.6</v>
      </c>
      <c r="C237" s="11">
        <f t="shared" si="101"/>
        <v>3.2200000000000273</v>
      </c>
      <c r="D237" s="18"/>
      <c r="E237" s="12">
        <f t="shared" si="100"/>
        <v>-0.54459999999999997</v>
      </c>
      <c r="F237" s="16">
        <v>-10.1</v>
      </c>
      <c r="G237" s="16">
        <v>-8.36</v>
      </c>
      <c r="J237" s="43">
        <f t="shared" si="104"/>
        <v>-13.885224848511333</v>
      </c>
      <c r="K237" s="43">
        <f t="shared" si="105"/>
        <v>-13.799295684435661</v>
      </c>
      <c r="L237" s="43">
        <f t="shared" si="109"/>
        <v>-12.048499999999999</v>
      </c>
      <c r="M237" s="43">
        <f t="shared" si="102"/>
        <v>-12.043666666666667</v>
      </c>
      <c r="N237" s="43">
        <f t="shared" si="106"/>
        <v>-12.152697539302803</v>
      </c>
      <c r="O237" s="43">
        <f t="shared" si="103"/>
        <v>-0.10903087263613642</v>
      </c>
      <c r="P237" s="33">
        <f t="shared" si="107"/>
        <v>-0.10419753930280429</v>
      </c>
      <c r="Q237" s="44"/>
      <c r="R237" s="50">
        <f t="shared" si="98"/>
        <v>-0.98370248782513703</v>
      </c>
      <c r="S237" s="29">
        <f t="shared" si="108"/>
        <v>0.55700000000000005</v>
      </c>
      <c r="W237" s="23"/>
    </row>
    <row r="238" spans="1:23" ht="15">
      <c r="A238" s="11">
        <v>497.82</v>
      </c>
      <c r="B238" s="11">
        <f t="shared" si="99"/>
        <v>-547.81999999999994</v>
      </c>
      <c r="C238" s="11">
        <f t="shared" si="101"/>
        <v>3.2199999999999136</v>
      </c>
      <c r="D238" s="18"/>
      <c r="E238" s="12">
        <f t="shared" si="100"/>
        <v>-0.54781999999999997</v>
      </c>
      <c r="F238" s="16">
        <v>-10.02</v>
      </c>
      <c r="G238" s="16">
        <v>-8.42</v>
      </c>
      <c r="J238" s="43">
        <f t="shared" si="104"/>
        <v>-13.713366520359994</v>
      </c>
      <c r="K238" s="43">
        <f t="shared" si="105"/>
        <v>-13.627437356284322</v>
      </c>
      <c r="L238" s="43">
        <f t="shared" si="109"/>
        <v>-12.069999999999999</v>
      </c>
      <c r="M238" s="43">
        <f t="shared" si="102"/>
        <v>-12.039045454545453</v>
      </c>
      <c r="N238" s="43">
        <f t="shared" si="106"/>
        <v>-12.108120186830712</v>
      </c>
      <c r="O238" s="43">
        <f t="shared" si="103"/>
        <v>-6.9074732285258733E-2</v>
      </c>
      <c r="P238" s="33">
        <f t="shared" si="107"/>
        <v>-3.812018683071372E-2</v>
      </c>
      <c r="Q238" s="44"/>
      <c r="R238" s="50">
        <f t="shared" si="98"/>
        <v>-0.86913549529709355</v>
      </c>
      <c r="S238" s="29">
        <f t="shared" si="108"/>
        <v>0.55700000000000005</v>
      </c>
      <c r="W238" s="23"/>
    </row>
    <row r="239" spans="1:23" ht="15">
      <c r="A239" s="11">
        <v>501.03</v>
      </c>
      <c r="B239" s="11">
        <f t="shared" si="99"/>
        <v>-551.03</v>
      </c>
      <c r="C239" s="11">
        <f t="shared" si="101"/>
        <v>3.2100000000000364</v>
      </c>
      <c r="D239" s="18"/>
      <c r="E239" s="12">
        <f t="shared" si="100"/>
        <v>-0.55103000000000002</v>
      </c>
      <c r="F239" s="16">
        <v>-10.08</v>
      </c>
      <c r="G239" s="16">
        <v>-8.3699999999999992</v>
      </c>
      <c r="J239" s="43">
        <f t="shared" si="104"/>
        <v>-13.541508192208655</v>
      </c>
      <c r="K239" s="43">
        <f t="shared" si="105"/>
        <v>-13.455579028132982</v>
      </c>
      <c r="L239" s="43">
        <f t="shared" si="109"/>
        <v>-11.998636363636363</v>
      </c>
      <c r="M239" s="43">
        <f t="shared" si="102"/>
        <v>-12.111545454545455</v>
      </c>
      <c r="N239" s="43">
        <f t="shared" si="106"/>
        <v>-12.113831827042354</v>
      </c>
      <c r="O239" s="43">
        <f t="shared" si="103"/>
        <v>-2.2863724968988919E-3</v>
      </c>
      <c r="P239" s="33">
        <f t="shared" si="107"/>
        <v>-0.11519546340599085</v>
      </c>
      <c r="Q239" s="44"/>
      <c r="R239" s="50">
        <f t="shared" si="98"/>
        <v>-0.34789034515445555</v>
      </c>
      <c r="S239" s="29">
        <f t="shared" si="108"/>
        <v>0.55700000000000005</v>
      </c>
      <c r="W239" s="23"/>
    </row>
    <row r="240" spans="1:23" ht="15">
      <c r="A240" s="11">
        <v>504.25</v>
      </c>
      <c r="B240" s="11">
        <f t="shared" si="99"/>
        <v>-554.25</v>
      </c>
      <c r="C240" s="11">
        <f t="shared" si="101"/>
        <v>3.2200000000000273</v>
      </c>
      <c r="D240" s="18"/>
      <c r="E240" s="12">
        <f t="shared" si="100"/>
        <v>-0.55425000000000002</v>
      </c>
      <c r="F240" s="16">
        <v>-10.130000000000001</v>
      </c>
      <c r="G240" s="16">
        <v>-8.44</v>
      </c>
      <c r="J240" s="43">
        <f t="shared" si="104"/>
        <v>-13.369649864057315</v>
      </c>
      <c r="K240" s="43">
        <f t="shared" si="105"/>
        <v>-13.283720699981643</v>
      </c>
      <c r="L240" s="43">
        <f t="shared" si="109"/>
        <v>-12.266000000000002</v>
      </c>
      <c r="M240" s="43">
        <f t="shared" si="102"/>
        <v>-11.984121212121211</v>
      </c>
      <c r="N240" s="43">
        <f t="shared" si="106"/>
        <v>-12.098033999139263</v>
      </c>
      <c r="O240" s="43">
        <f t="shared" si="103"/>
        <v>-0.11391278701805163</v>
      </c>
      <c r="P240" s="33">
        <f t="shared" si="107"/>
        <v>0.16796600086073887</v>
      </c>
      <c r="Q240" s="44"/>
      <c r="R240" s="50">
        <f t="shared" si="98"/>
        <v>0.33613656385646173</v>
      </c>
      <c r="S240" s="29">
        <f t="shared" si="108"/>
        <v>0.55700000000000005</v>
      </c>
      <c r="W240" s="23"/>
    </row>
    <row r="241" spans="1:23" ht="15">
      <c r="A241" s="11">
        <v>507.47</v>
      </c>
      <c r="B241" s="11">
        <f t="shared" si="99"/>
        <v>-557.47</v>
      </c>
      <c r="C241" s="11">
        <f t="shared" si="101"/>
        <v>3.2200000000000273</v>
      </c>
      <c r="D241" s="18"/>
      <c r="E241" s="12">
        <f t="shared" si="100"/>
        <v>-0.55747000000000002</v>
      </c>
      <c r="F241" s="16">
        <v>-10.09</v>
      </c>
      <c r="G241" s="16">
        <v>-8.35</v>
      </c>
      <c r="J241" s="43">
        <f t="shared" si="104"/>
        <v>-13.197791535905976</v>
      </c>
      <c r="K241" s="43">
        <f t="shared" si="105"/>
        <v>-13.111862371830304</v>
      </c>
      <c r="L241" s="43">
        <f t="shared" si="109"/>
        <v>-11.687727272727271</v>
      </c>
      <c r="M241" s="43">
        <f t="shared" si="102"/>
        <v>-12.05054066985646</v>
      </c>
      <c r="N241" s="43">
        <f t="shared" si="106"/>
        <v>-12.107756221361484</v>
      </c>
      <c r="O241" s="43">
        <f t="shared" si="103"/>
        <v>-5.7215551505024109E-2</v>
      </c>
      <c r="P241" s="33">
        <f t="shared" si="107"/>
        <v>-0.42002894863421325</v>
      </c>
      <c r="Q241" s="44"/>
      <c r="R241" s="50">
        <f t="shared" si="98"/>
        <v>0.86288143889715951</v>
      </c>
      <c r="S241" s="29">
        <f t="shared" si="108"/>
        <v>0.55700000000000005</v>
      </c>
      <c r="W241" s="23"/>
    </row>
    <row r="242" spans="1:23" ht="15">
      <c r="A242" s="11">
        <v>510.69</v>
      </c>
      <c r="B242" s="11">
        <f t="shared" si="99"/>
        <v>-560.69000000000005</v>
      </c>
      <c r="C242" s="11">
        <f t="shared" si="101"/>
        <v>3.2200000000000273</v>
      </c>
      <c r="D242" s="18"/>
      <c r="E242" s="12">
        <f t="shared" si="100"/>
        <v>-0.56069000000000002</v>
      </c>
      <c r="F242" s="16">
        <v>-10.119999999999999</v>
      </c>
      <c r="G242" s="16">
        <v>-8.3800000000000008</v>
      </c>
      <c r="J242" s="43">
        <f t="shared" si="104"/>
        <v>-13.025933207754637</v>
      </c>
      <c r="K242" s="43">
        <f t="shared" si="105"/>
        <v>-12.940004043678965</v>
      </c>
      <c r="L242" s="43">
        <f t="shared" si="109"/>
        <v>-12.197894736842105</v>
      </c>
      <c r="M242" s="43">
        <f t="shared" si="102"/>
        <v>-12.096985114300901</v>
      </c>
      <c r="N242" s="43">
        <f t="shared" si="106"/>
        <v>-12.095033999139261</v>
      </c>
      <c r="O242" s="43">
        <f t="shared" si="103"/>
        <v>1.95111516164026E-3</v>
      </c>
      <c r="P242" s="33">
        <f t="shared" si="107"/>
        <v>0.10286073770284432</v>
      </c>
      <c r="Q242" s="44"/>
      <c r="R242" s="50">
        <f t="shared" si="98"/>
        <v>0.98587449881888778</v>
      </c>
      <c r="S242" s="29">
        <f t="shared" si="108"/>
        <v>0.55700000000000005</v>
      </c>
      <c r="W242" s="23"/>
    </row>
    <row r="243" spans="1:23" ht="15">
      <c r="A243" s="11">
        <v>513.91</v>
      </c>
      <c r="B243" s="11">
        <f t="shared" si="99"/>
        <v>-563.91</v>
      </c>
      <c r="C243" s="11">
        <f t="shared" si="101"/>
        <v>3.2199999999999136</v>
      </c>
      <c r="D243" s="18"/>
      <c r="E243" s="12">
        <f t="shared" si="100"/>
        <v>-0.56391000000000002</v>
      </c>
      <c r="F243" s="16">
        <v>-10.02</v>
      </c>
      <c r="G243" s="16">
        <v>-8.3699999999999992</v>
      </c>
      <c r="J243" s="43">
        <f t="shared" si="104"/>
        <v>-12.854074879603298</v>
      </c>
      <c r="K243" s="43">
        <f t="shared" si="105"/>
        <v>-12.768145715527625</v>
      </c>
      <c r="L243" s="43">
        <f t="shared" si="109"/>
        <v>-12.405333333333333</v>
      </c>
      <c r="M243" s="43">
        <f t="shared" si="102"/>
        <v>-12.266314118629909</v>
      </c>
      <c r="N243" s="43">
        <f t="shared" si="106"/>
        <v>-12.094716538821801</v>
      </c>
      <c r="O243" s="43">
        <f t="shared" si="103"/>
        <v>0.17159757980810753</v>
      </c>
      <c r="P243" s="33">
        <f t="shared" si="107"/>
        <v>0.31061679451153168</v>
      </c>
      <c r="Q243" s="44"/>
      <c r="R243" s="50">
        <f t="shared" si="98"/>
        <v>0.64756592396867263</v>
      </c>
      <c r="S243" s="29">
        <f t="shared" si="108"/>
        <v>0.55700000000000005</v>
      </c>
      <c r="W243" s="23"/>
    </row>
    <row r="244" spans="1:23" ht="15">
      <c r="A244" s="11">
        <v>517.13</v>
      </c>
      <c r="B244" s="11">
        <f t="shared" si="99"/>
        <v>-567.13</v>
      </c>
      <c r="C244" s="11">
        <f t="shared" si="101"/>
        <v>3.2200000000000273</v>
      </c>
      <c r="D244" s="18"/>
      <c r="E244" s="12">
        <f t="shared" si="100"/>
        <v>-0.56713000000000002</v>
      </c>
      <c r="F244" s="16">
        <v>-10.08</v>
      </c>
      <c r="G244" s="16">
        <v>-8.23</v>
      </c>
      <c r="J244" s="43">
        <f t="shared" si="104"/>
        <v>-12.682216551451958</v>
      </c>
      <c r="K244" s="43">
        <f t="shared" si="105"/>
        <v>-12.596287387376286</v>
      </c>
      <c r="L244" s="43">
        <f t="shared" si="109"/>
        <v>-12.195714285714287</v>
      </c>
      <c r="M244" s="43">
        <f t="shared" si="102"/>
        <v>-12.233682539682539</v>
      </c>
      <c r="N244" s="43">
        <f t="shared" si="106"/>
        <v>-12.098756942862204</v>
      </c>
      <c r="O244" s="43">
        <f t="shared" si="103"/>
        <v>0.13492559682033445</v>
      </c>
      <c r="P244" s="33">
        <f t="shared" si="107"/>
        <v>9.6957342852082462E-2</v>
      </c>
      <c r="Q244" s="44"/>
      <c r="R244" s="50">
        <f t="shared" si="98"/>
        <v>6.2540563999306312E-3</v>
      </c>
      <c r="S244" s="29">
        <f t="shared" si="108"/>
        <v>0.55700000000000005</v>
      </c>
      <c r="W244" s="23"/>
    </row>
    <row r="245" spans="1:23" ht="15">
      <c r="A245" s="11">
        <v>520.34</v>
      </c>
      <c r="B245" s="11">
        <f t="shared" si="99"/>
        <v>-570.34</v>
      </c>
      <c r="C245" s="11">
        <f t="shared" si="101"/>
        <v>3.2100000000000364</v>
      </c>
      <c r="D245" s="18"/>
      <c r="E245" s="12">
        <f t="shared" si="100"/>
        <v>-0.57034000000000007</v>
      </c>
      <c r="F245" s="16">
        <v>-10.119999999999999</v>
      </c>
      <c r="G245" s="16">
        <v>-8.17</v>
      </c>
      <c r="J245" s="43">
        <f t="shared" si="104"/>
        <v>-12.510358223300619</v>
      </c>
      <c r="K245" s="43">
        <f t="shared" si="105"/>
        <v>-12.424429059224947</v>
      </c>
      <c r="L245" s="43">
        <f t="shared" si="109"/>
        <v>-12.099999999999998</v>
      </c>
      <c r="M245" s="43">
        <f t="shared" si="102"/>
        <v>-12.076571428571427</v>
      </c>
      <c r="N245" s="43">
        <f t="shared" si="106"/>
        <v>-12.019016202121463</v>
      </c>
      <c r="O245" s="43">
        <f t="shared" si="103"/>
        <v>5.755522644996347E-2</v>
      </c>
      <c r="P245" s="33">
        <f t="shared" si="107"/>
        <v>8.0983797878534602E-2</v>
      </c>
      <c r="Q245" s="44"/>
      <c r="R245" s="50">
        <f t="shared" si="98"/>
        <v>-0.63798415366443895</v>
      </c>
      <c r="S245" s="29">
        <f t="shared" si="108"/>
        <v>0.55700000000000005</v>
      </c>
      <c r="W245" s="23"/>
    </row>
    <row r="246" spans="1:23" ht="15">
      <c r="A246" s="11">
        <v>523.55999999999995</v>
      </c>
      <c r="B246" s="11">
        <f t="shared" si="99"/>
        <v>-573.55999999999995</v>
      </c>
      <c r="C246" s="11">
        <f t="shared" si="101"/>
        <v>3.2199999999999136</v>
      </c>
      <c r="D246" s="18"/>
      <c r="E246" s="12">
        <f t="shared" si="100"/>
        <v>-0.57355999999999996</v>
      </c>
      <c r="F246" s="16">
        <v>-10</v>
      </c>
      <c r="G246" s="16">
        <v>-8.08</v>
      </c>
      <c r="J246" s="43">
        <f t="shared" si="104"/>
        <v>-12.33849989514928</v>
      </c>
      <c r="K246" s="43">
        <f t="shared" si="105"/>
        <v>-12.252570731073607</v>
      </c>
      <c r="L246" s="43">
        <f t="shared" si="109"/>
        <v>-11.933999999999999</v>
      </c>
      <c r="M246" s="43">
        <f t="shared" si="102"/>
        <v>-12.033714285714284</v>
      </c>
      <c r="N246" s="43">
        <f t="shared" si="106"/>
        <v>-11.984268727373991</v>
      </c>
      <c r="O246" s="43">
        <f t="shared" si="103"/>
        <v>4.9445558340293516E-2</v>
      </c>
      <c r="P246" s="33">
        <f t="shared" si="107"/>
        <v>-5.026872737399124E-2</v>
      </c>
      <c r="Q246" s="44"/>
      <c r="R246" s="50">
        <f t="shared" si="98"/>
        <v>-0.98370248782513825</v>
      </c>
      <c r="S246" s="29">
        <f t="shared" si="108"/>
        <v>0.55700000000000005</v>
      </c>
      <c r="W246" s="23"/>
    </row>
    <row r="247" spans="1:23" ht="15">
      <c r="A247" s="11">
        <v>526.78</v>
      </c>
      <c r="B247" s="11">
        <f t="shared" si="99"/>
        <v>-576.78</v>
      </c>
      <c r="C247" s="11">
        <f t="shared" si="101"/>
        <v>3.2200000000000273</v>
      </c>
      <c r="D247" s="18"/>
      <c r="E247" s="12">
        <f t="shared" si="100"/>
        <v>-0.57677999999999996</v>
      </c>
      <c r="F247" s="16">
        <v>-10.050000000000001</v>
      </c>
      <c r="G247" s="16">
        <v>-8.17</v>
      </c>
      <c r="J247" s="43">
        <f t="shared" si="104"/>
        <v>-12.16664156699794</v>
      </c>
      <c r="K247" s="43">
        <f t="shared" si="105"/>
        <v>-12.080712402922268</v>
      </c>
      <c r="L247" s="43">
        <f t="shared" si="109"/>
        <v>-12.067142857142857</v>
      </c>
      <c r="M247" s="43">
        <f t="shared" si="102"/>
        <v>-12.012047619047619</v>
      </c>
      <c r="N247" s="43">
        <f t="shared" si="106"/>
        <v>-11.868808201058199</v>
      </c>
      <c r="O247" s="43">
        <f t="shared" si="103"/>
        <v>0.1432394179894203</v>
      </c>
      <c r="P247" s="33">
        <f t="shared" si="107"/>
        <v>0.19833465608465772</v>
      </c>
      <c r="Q247" s="44"/>
      <c r="R247" s="50">
        <f t="shared" si="98"/>
        <v>-0.86913549529708667</v>
      </c>
      <c r="S247" s="29">
        <f t="shared" si="108"/>
        <v>0.55700000000000005</v>
      </c>
      <c r="W247" s="23"/>
    </row>
    <row r="248" spans="1:23" ht="15">
      <c r="A248" s="11">
        <v>530</v>
      </c>
      <c r="B248" s="11">
        <f t="shared" si="99"/>
        <v>-580</v>
      </c>
      <c r="C248" s="11">
        <f t="shared" si="101"/>
        <v>3.2200000000000273</v>
      </c>
      <c r="D248" s="18"/>
      <c r="E248" s="12">
        <f t="shared" si="100"/>
        <v>-0.57999999999999996</v>
      </c>
      <c r="F248" s="16">
        <v>-9.94</v>
      </c>
      <c r="G248" s="16">
        <v>-8.25</v>
      </c>
      <c r="J248" s="43">
        <f t="shared" si="104"/>
        <v>-11.994783238846601</v>
      </c>
      <c r="K248" s="43">
        <f t="shared" si="105"/>
        <v>-11.908854074770929</v>
      </c>
      <c r="L248" s="43">
        <f t="shared" si="109"/>
        <v>-12.034999999999998</v>
      </c>
      <c r="M248" s="43">
        <f t="shared" si="102"/>
        <v>-11.883492063492062</v>
      </c>
      <c r="N248" s="43">
        <f t="shared" si="106"/>
        <v>-11.728092151675483</v>
      </c>
      <c r="O248" s="43">
        <f t="shared" si="103"/>
        <v>0.15539991181657875</v>
      </c>
      <c r="P248" s="33">
        <f t="shared" si="107"/>
        <v>0.30690784832451534</v>
      </c>
      <c r="Q248" s="44"/>
      <c r="R248" s="50">
        <f t="shared" si="98"/>
        <v>-0.34789034515444911</v>
      </c>
      <c r="S248" s="29">
        <f t="shared" si="108"/>
        <v>0.55700000000000005</v>
      </c>
      <c r="W248" s="23"/>
    </row>
    <row r="249" spans="1:23" ht="15">
      <c r="A249" s="11">
        <v>537.33000000000004</v>
      </c>
      <c r="B249" s="11">
        <f t="shared" si="99"/>
        <v>-587.33000000000004</v>
      </c>
      <c r="C249" s="11">
        <f t="shared" si="101"/>
        <v>7.3300000000000409</v>
      </c>
      <c r="D249" s="18"/>
      <c r="E249" s="12">
        <f t="shared" si="100"/>
        <v>-0.58733000000000002</v>
      </c>
      <c r="F249" s="16">
        <v>-10.37</v>
      </c>
      <c r="G249" s="16">
        <v>-8.32</v>
      </c>
      <c r="J249" s="43">
        <f t="shared" si="104"/>
        <v>-11.822924910695262</v>
      </c>
      <c r="K249" s="43">
        <f t="shared" si="105"/>
        <v>-11.73699574661959</v>
      </c>
      <c r="L249" s="43">
        <f t="shared" si="109"/>
        <v>-11.548333333333332</v>
      </c>
      <c r="M249" s="43">
        <f t="shared" si="102"/>
        <v>-11.652777777777777</v>
      </c>
      <c r="N249" s="43">
        <f t="shared" si="106"/>
        <v>-11.613480622853427</v>
      </c>
      <c r="O249" s="43">
        <f t="shared" si="103"/>
        <v>3.9297154924350153E-2</v>
      </c>
      <c r="P249" s="33">
        <f t="shared" si="107"/>
        <v>-6.5147289520094631E-2</v>
      </c>
      <c r="Q249" s="44"/>
      <c r="R249" s="50">
        <f t="shared" si="98"/>
        <v>0.33613656385647489</v>
      </c>
      <c r="S249" s="29">
        <f t="shared" si="108"/>
        <v>0.55700000000000005</v>
      </c>
      <c r="W249" s="23"/>
    </row>
    <row r="250" spans="1:23" ht="15">
      <c r="A250" s="11">
        <v>544.66</v>
      </c>
      <c r="B250" s="11">
        <f t="shared" si="99"/>
        <v>-594.66</v>
      </c>
      <c r="C250" s="11">
        <f t="shared" si="101"/>
        <v>7.3299999999999272</v>
      </c>
      <c r="D250" s="18"/>
      <c r="E250" s="12">
        <f t="shared" si="100"/>
        <v>-0.59465999999999997</v>
      </c>
      <c r="F250" s="16">
        <v>-10.37</v>
      </c>
      <c r="G250" s="16">
        <v>-8.36</v>
      </c>
      <c r="J250" s="43">
        <f t="shared" si="104"/>
        <v>-11.651066582543923</v>
      </c>
      <c r="K250" s="43">
        <f t="shared" si="105"/>
        <v>-11.56513741846825</v>
      </c>
      <c r="L250" s="43">
        <f t="shared" si="109"/>
        <v>-11.375</v>
      </c>
      <c r="M250" s="43">
        <f t="shared" si="102"/>
        <v>-11.360694444444443</v>
      </c>
      <c r="N250" s="43">
        <f t="shared" si="106"/>
        <v>-11.467036178408984</v>
      </c>
      <c r="O250" s="43">
        <f t="shared" si="103"/>
        <v>-0.10634173396454116</v>
      </c>
      <c r="P250" s="33">
        <f t="shared" si="107"/>
        <v>-9.2036178408983815E-2</v>
      </c>
      <c r="Q250" s="44"/>
      <c r="R250" s="50">
        <f t="shared" si="98"/>
        <v>0.86288143889716307</v>
      </c>
      <c r="S250" s="29">
        <f t="shared" si="108"/>
        <v>0.55700000000000005</v>
      </c>
      <c r="W250" s="23"/>
    </row>
    <row r="251" spans="1:23" ht="15">
      <c r="A251" s="11">
        <v>551.99</v>
      </c>
      <c r="B251" s="11">
        <f t="shared" si="99"/>
        <v>-601.99</v>
      </c>
      <c r="C251" s="11">
        <f t="shared" si="101"/>
        <v>7.3300000000000409</v>
      </c>
      <c r="D251" s="18"/>
      <c r="E251" s="12">
        <f t="shared" si="100"/>
        <v>-0.60199000000000003</v>
      </c>
      <c r="F251" s="16">
        <v>-10.15</v>
      </c>
      <c r="G251" s="16">
        <v>-8.26</v>
      </c>
      <c r="J251" s="43">
        <f t="shared" si="104"/>
        <v>-11.479208254392583</v>
      </c>
      <c r="K251" s="43">
        <f t="shared" si="105"/>
        <v>-11.393279090316911</v>
      </c>
      <c r="L251" s="43">
        <f t="shared" si="109"/>
        <v>-11.158750000000001</v>
      </c>
      <c r="M251" s="43">
        <f t="shared" si="102"/>
        <v>-11.224212962962964</v>
      </c>
      <c r="N251" s="43">
        <f t="shared" si="106"/>
        <v>-11.324466130099804</v>
      </c>
      <c r="O251" s="43">
        <f t="shared" si="103"/>
        <v>-0.10025316713683985</v>
      </c>
      <c r="P251" s="33">
        <f t="shared" si="107"/>
        <v>-0.16571613009980268</v>
      </c>
      <c r="Q251" s="44"/>
      <c r="R251" s="50">
        <f t="shared" si="98"/>
        <v>0.98587449881888423</v>
      </c>
      <c r="S251" s="29">
        <f t="shared" si="108"/>
        <v>0.55700000000000005</v>
      </c>
      <c r="W251" s="23"/>
    </row>
    <row r="252" spans="1:23" ht="15">
      <c r="A252" s="11">
        <v>559.30999999999995</v>
      </c>
      <c r="B252" s="11">
        <f t="shared" si="99"/>
        <v>-609.30999999999995</v>
      </c>
      <c r="C252" s="11">
        <f t="shared" si="101"/>
        <v>7.3199999999999363</v>
      </c>
      <c r="D252" s="18"/>
      <c r="E252" s="12">
        <f t="shared" si="100"/>
        <v>-0.60930999999999991</v>
      </c>
      <c r="F252" s="16">
        <v>-10</v>
      </c>
      <c r="G252" s="16">
        <v>-8.2200000000000006</v>
      </c>
      <c r="J252" s="43">
        <f t="shared" si="104"/>
        <v>-11.307349926241244</v>
      </c>
      <c r="K252" s="43">
        <f t="shared" si="105"/>
        <v>-11.221420762165572</v>
      </c>
      <c r="L252" s="43">
        <f t="shared" si="109"/>
        <v>-11.138888888888889</v>
      </c>
      <c r="M252" s="43">
        <f t="shared" si="102"/>
        <v>-11.153949805068228</v>
      </c>
      <c r="N252" s="43">
        <f t="shared" si="106"/>
        <v>-11.185995711629385</v>
      </c>
      <c r="O252" s="43">
        <f t="shared" si="103"/>
        <v>-3.2045906561156912E-2</v>
      </c>
      <c r="P252" s="33">
        <f t="shared" si="107"/>
        <v>-4.7106822740495602E-2</v>
      </c>
      <c r="Q252" s="44"/>
      <c r="R252" s="50">
        <f t="shared" si="98"/>
        <v>0.64756592396866741</v>
      </c>
      <c r="S252" s="29">
        <f t="shared" si="108"/>
        <v>0.55700000000000005</v>
      </c>
      <c r="W252" s="23"/>
    </row>
    <row r="253" spans="1:23" ht="15">
      <c r="A253" s="11">
        <v>566.64</v>
      </c>
      <c r="B253" s="11">
        <f t="shared" si="99"/>
        <v>-616.64</v>
      </c>
      <c r="C253" s="11">
        <f t="shared" si="101"/>
        <v>7.3300000000000409</v>
      </c>
      <c r="D253" s="18"/>
      <c r="E253" s="12">
        <f t="shared" si="100"/>
        <v>-0.61663999999999997</v>
      </c>
      <c r="F253" s="16">
        <v>-9.93</v>
      </c>
      <c r="G253" s="16">
        <v>-8.2799999999999994</v>
      </c>
      <c r="J253" s="43">
        <f t="shared" si="104"/>
        <v>-11.135491598089905</v>
      </c>
      <c r="K253" s="43">
        <f t="shared" si="105"/>
        <v>-11.049562434014232</v>
      </c>
      <c r="L253" s="43">
        <f t="shared" si="109"/>
        <v>-11.16421052631579</v>
      </c>
      <c r="M253" s="43">
        <f t="shared" si="102"/>
        <v>-11.028366471734891</v>
      </c>
      <c r="N253" s="43">
        <f t="shared" si="106"/>
        <v>-11.015086620720297</v>
      </c>
      <c r="O253" s="43">
        <f t="shared" si="103"/>
        <v>1.3279851014594612E-2</v>
      </c>
      <c r="P253" s="33">
        <f t="shared" si="107"/>
        <v>0.14912390559549316</v>
      </c>
      <c r="Q253" s="44"/>
      <c r="R253" s="50">
        <f t="shared" si="98"/>
        <v>6.2540563999166658E-3</v>
      </c>
      <c r="S253" s="29">
        <f t="shared" si="108"/>
        <v>0.55700000000000005</v>
      </c>
      <c r="W253" s="23"/>
    </row>
    <row r="254" spans="1:23" ht="15">
      <c r="A254" s="11">
        <v>573.97</v>
      </c>
      <c r="B254" s="11">
        <f t="shared" si="99"/>
        <v>-623.97</v>
      </c>
      <c r="C254" s="11">
        <f t="shared" si="101"/>
        <v>7.3300000000000409</v>
      </c>
      <c r="D254" s="18"/>
      <c r="E254" s="12">
        <f t="shared" si="100"/>
        <v>-0.62397000000000002</v>
      </c>
      <c r="F254" s="16">
        <v>-9.94</v>
      </c>
      <c r="G254" s="16">
        <v>-8.3699999999999992</v>
      </c>
      <c r="J254" s="43">
        <f t="shared" si="104"/>
        <v>-10.963633269938565</v>
      </c>
      <c r="K254" s="43">
        <f t="shared" si="105"/>
        <v>-10.877704105862893</v>
      </c>
      <c r="L254" s="43">
        <f t="shared" si="109"/>
        <v>-10.781999999999998</v>
      </c>
      <c r="M254" s="43">
        <f t="shared" si="102"/>
        <v>-10.865693363844393</v>
      </c>
      <c r="N254" s="43">
        <f t="shared" si="106"/>
        <v>-10.888882917016593</v>
      </c>
      <c r="O254" s="43">
        <f t="shared" si="103"/>
        <v>-2.318955317219995E-2</v>
      </c>
      <c r="P254" s="33">
        <f t="shared" si="107"/>
        <v>-0.1068829170165948</v>
      </c>
      <c r="Q254" s="44"/>
      <c r="R254" s="50">
        <f t="shared" si="98"/>
        <v>-0.63798415366444428</v>
      </c>
      <c r="S254" s="29">
        <f t="shared" si="108"/>
        <v>0.55700000000000005</v>
      </c>
      <c r="W254" s="23"/>
    </row>
    <row r="255" spans="1:23" ht="15">
      <c r="A255" s="11">
        <v>581.29999999999995</v>
      </c>
      <c r="B255" s="11">
        <f t="shared" si="99"/>
        <v>-631.29999999999995</v>
      </c>
      <c r="C255" s="11">
        <f t="shared" si="101"/>
        <v>7.3299999999999272</v>
      </c>
      <c r="D255" s="18"/>
      <c r="E255" s="12">
        <f t="shared" si="100"/>
        <v>-0.63129999999999997</v>
      </c>
      <c r="F255" s="16">
        <v>-9.93</v>
      </c>
      <c r="G255" s="16">
        <v>-8.43</v>
      </c>
      <c r="J255" s="43">
        <f t="shared" si="104"/>
        <v>-10.791774941787226</v>
      </c>
      <c r="K255" s="43">
        <f t="shared" si="105"/>
        <v>-10.705845777711554</v>
      </c>
      <c r="L255" s="43">
        <f t="shared" ref="L255:L286" si="110">AVERAGEIFS(del18O,KyrBP,"&gt;"&amp;J255,KyrBP,"&lt;="&amp;J256)</f>
        <v>-10.650869565217389</v>
      </c>
      <c r="M255" s="43">
        <f t="shared" si="102"/>
        <v>-10.751259552042159</v>
      </c>
      <c r="N255" s="43">
        <f t="shared" si="106"/>
        <v>-10.763049583683259</v>
      </c>
      <c r="O255" s="43">
        <f t="shared" si="103"/>
        <v>-1.179003164109993E-2</v>
      </c>
      <c r="P255" s="33">
        <f t="shared" si="107"/>
        <v>-0.11218001846586922</v>
      </c>
      <c r="Q255" s="44"/>
      <c r="R255" s="50">
        <f t="shared" si="98"/>
        <v>-0.98370248782514202</v>
      </c>
      <c r="S255" s="29">
        <f t="shared" si="108"/>
        <v>0.55700000000000005</v>
      </c>
      <c r="W255" s="23"/>
    </row>
    <row r="256" spans="1:23" ht="15">
      <c r="A256" s="11">
        <v>588.63</v>
      </c>
      <c r="B256" s="11">
        <f t="shared" si="99"/>
        <v>-638.63</v>
      </c>
      <c r="C256" s="11">
        <f t="shared" si="101"/>
        <v>7.3300000000000409</v>
      </c>
      <c r="D256" s="18"/>
      <c r="E256" s="12">
        <f t="shared" si="100"/>
        <v>-0.63863000000000003</v>
      </c>
      <c r="F256" s="16">
        <v>-10.029999999999999</v>
      </c>
      <c r="G256" s="16">
        <v>-8.41</v>
      </c>
      <c r="J256" s="43">
        <f t="shared" si="104"/>
        <v>-10.619916613635887</v>
      </c>
      <c r="K256" s="43">
        <f t="shared" si="105"/>
        <v>-10.533987449560215</v>
      </c>
      <c r="L256" s="43">
        <f t="shared" si="110"/>
        <v>-10.820909090909089</v>
      </c>
      <c r="M256" s="43">
        <f t="shared" si="102"/>
        <v>-10.656198945981552</v>
      </c>
      <c r="N256" s="43">
        <f t="shared" si="106"/>
        <v>-10.666699583683259</v>
      </c>
      <c r="O256" s="43">
        <f t="shared" si="103"/>
        <v>-1.050063770170695E-2</v>
      </c>
      <c r="P256" s="33">
        <f t="shared" si="107"/>
        <v>0.15420950722582916</v>
      </c>
      <c r="Q256" s="44"/>
      <c r="R256" s="50">
        <f t="shared" si="98"/>
        <v>-0.86913549529707979</v>
      </c>
      <c r="S256" s="29">
        <f t="shared" si="108"/>
        <v>0.55700000000000005</v>
      </c>
      <c r="W256" s="23"/>
    </row>
    <row r="257" spans="1:23" ht="15">
      <c r="A257" s="11">
        <v>595.96</v>
      </c>
      <c r="B257" s="11">
        <f t="shared" si="99"/>
        <v>-645.96</v>
      </c>
      <c r="C257" s="11">
        <f t="shared" si="101"/>
        <v>7.3300000000000409</v>
      </c>
      <c r="D257" s="18"/>
      <c r="E257" s="12">
        <f t="shared" si="100"/>
        <v>-0.64596000000000009</v>
      </c>
      <c r="F257" s="16">
        <v>-10.08</v>
      </c>
      <c r="G257" s="16">
        <v>-8.31</v>
      </c>
      <c r="J257" s="43">
        <f t="shared" si="104"/>
        <v>-10.448058285484548</v>
      </c>
      <c r="K257" s="43">
        <f t="shared" si="105"/>
        <v>-10.362129121408875</v>
      </c>
      <c r="L257" s="43">
        <f t="shared" si="110"/>
        <v>-10.496818181818183</v>
      </c>
      <c r="M257" s="43">
        <f t="shared" si="102"/>
        <v>-10.576742424242424</v>
      </c>
      <c r="N257" s="43">
        <f t="shared" si="106"/>
        <v>-10.55444756154618</v>
      </c>
      <c r="O257" s="43">
        <f t="shared" si="103"/>
        <v>2.2294862696243811E-2</v>
      </c>
      <c r="P257" s="33">
        <f t="shared" si="107"/>
        <v>-5.7629379727996977E-2</v>
      </c>
      <c r="Q257" s="44"/>
      <c r="R257" s="50">
        <f t="shared" si="98"/>
        <v>-0.34789034515443606</v>
      </c>
      <c r="S257" s="29">
        <f t="shared" si="108"/>
        <v>0.55700000000000005</v>
      </c>
      <c r="W257" s="23"/>
    </row>
    <row r="258" spans="1:23" ht="15">
      <c r="A258" s="11">
        <v>603.28</v>
      </c>
      <c r="B258" s="11">
        <f t="shared" si="99"/>
        <v>-653.28</v>
      </c>
      <c r="C258" s="11">
        <f t="shared" si="101"/>
        <v>7.3199999999999363</v>
      </c>
      <c r="D258" s="18"/>
      <c r="E258" s="12">
        <f t="shared" si="100"/>
        <v>-0.65327999999999997</v>
      </c>
      <c r="F258" s="16">
        <v>-10.1</v>
      </c>
      <c r="G258" s="16">
        <v>-8.2100000000000009</v>
      </c>
      <c r="J258" s="43">
        <f t="shared" si="104"/>
        <v>-10.276199957333208</v>
      </c>
      <c r="K258" s="43">
        <f t="shared" si="105"/>
        <v>-10.190270793257536</v>
      </c>
      <c r="L258" s="43">
        <f t="shared" si="110"/>
        <v>-10.4125</v>
      </c>
      <c r="M258" s="43">
        <f t="shared" si="102"/>
        <v>-10.383939393939395</v>
      </c>
      <c r="N258" s="43">
        <f t="shared" si="106"/>
        <v>-10.410147816456963</v>
      </c>
      <c r="O258" s="43">
        <f t="shared" si="103"/>
        <v>-2.6208422517568053E-2</v>
      </c>
      <c r="P258" s="33">
        <f t="shared" si="107"/>
        <v>2.3521835430369009E-3</v>
      </c>
      <c r="Q258" s="44"/>
      <c r="R258" s="50">
        <f t="shared" ref="R258:R321" si="111" xml:space="preserve"> SIN((2*PI()*(K258+S258)/1.54672495336205) + 1.776465808)</f>
        <v>0.33613656385648805</v>
      </c>
      <c r="S258" s="29">
        <f t="shared" si="108"/>
        <v>0.55700000000000005</v>
      </c>
      <c r="W258" s="23"/>
    </row>
    <row r="259" spans="1:23" ht="15">
      <c r="A259" s="11">
        <v>610.61</v>
      </c>
      <c r="B259" s="11">
        <f t="shared" ref="B259:B322" si="112">-(A259+50)</f>
        <v>-660.61</v>
      </c>
      <c r="C259" s="11">
        <f t="shared" si="101"/>
        <v>7.3300000000000409</v>
      </c>
      <c r="D259" s="18"/>
      <c r="E259" s="12">
        <f t="shared" ref="E259:E322" si="113">B259/1000</f>
        <v>-0.66061000000000003</v>
      </c>
      <c r="F259" s="16">
        <v>-10.14</v>
      </c>
      <c r="G259" s="16">
        <v>-8.15</v>
      </c>
      <c r="J259" s="43">
        <f t="shared" si="104"/>
        <v>-10.104341629181869</v>
      </c>
      <c r="K259" s="43">
        <f t="shared" si="105"/>
        <v>-10.018412465106197</v>
      </c>
      <c r="L259" s="43">
        <f t="shared" si="110"/>
        <v>-10.2425</v>
      </c>
      <c r="M259" s="43">
        <f t="shared" si="102"/>
        <v>-10.315533333333333</v>
      </c>
      <c r="N259" s="43">
        <f t="shared" si="106"/>
        <v>-10.273460947770094</v>
      </c>
      <c r="O259" s="43">
        <f t="shared" si="103"/>
        <v>4.2072385563239223E-2</v>
      </c>
      <c r="P259" s="33">
        <f t="shared" si="107"/>
        <v>-3.0960947770093838E-2</v>
      </c>
      <c r="Q259" s="44"/>
      <c r="R259" s="50">
        <f t="shared" si="111"/>
        <v>0.86288143889717006</v>
      </c>
      <c r="S259" s="29">
        <f t="shared" si="108"/>
        <v>0.55700000000000005</v>
      </c>
      <c r="W259" s="23"/>
    </row>
    <row r="260" spans="1:23" ht="15">
      <c r="A260" s="11">
        <v>617.94000000000005</v>
      </c>
      <c r="B260" s="11">
        <f t="shared" si="112"/>
        <v>-667.94</v>
      </c>
      <c r="C260" s="11">
        <f t="shared" ref="C260:C323" si="114">ABS(B259-B260)</f>
        <v>7.3300000000000409</v>
      </c>
      <c r="D260" s="18"/>
      <c r="E260" s="12">
        <f t="shared" si="113"/>
        <v>-0.66794000000000009</v>
      </c>
      <c r="F260" s="16">
        <v>-10.17</v>
      </c>
      <c r="G260" s="16">
        <v>-8.15</v>
      </c>
      <c r="J260" s="43">
        <f t="shared" si="104"/>
        <v>-9.9324833010305298</v>
      </c>
      <c r="K260" s="43">
        <f t="shared" si="105"/>
        <v>-9.8465541369548575</v>
      </c>
      <c r="L260" s="43">
        <f t="shared" si="110"/>
        <v>-10.291599999999999</v>
      </c>
      <c r="M260" s="43">
        <f t="shared" si="102"/>
        <v>-10.220906896551725</v>
      </c>
      <c r="N260" s="43">
        <f t="shared" si="106"/>
        <v>-10.123148280029888</v>
      </c>
      <c r="O260" s="43">
        <f t="shared" si="103"/>
        <v>9.7758616521836927E-2</v>
      </c>
      <c r="P260" s="33">
        <f t="shared" si="107"/>
        <v>0.16845171997011121</v>
      </c>
      <c r="Q260" s="44"/>
      <c r="R260" s="50">
        <f t="shared" si="111"/>
        <v>0.98587449881888312</v>
      </c>
      <c r="S260" s="29">
        <f t="shared" si="108"/>
        <v>0.55700000000000005</v>
      </c>
      <c r="W260" s="23"/>
    </row>
    <row r="261" spans="1:23" ht="15">
      <c r="A261" s="11">
        <v>625.27</v>
      </c>
      <c r="B261" s="11">
        <f t="shared" si="112"/>
        <v>-675.27</v>
      </c>
      <c r="C261" s="11">
        <f t="shared" si="114"/>
        <v>7.3299999999999272</v>
      </c>
      <c r="D261" s="18"/>
      <c r="E261" s="12">
        <f t="shared" si="113"/>
        <v>-0.67527000000000004</v>
      </c>
      <c r="F261" s="16">
        <v>-10.02</v>
      </c>
      <c r="G261" s="16">
        <v>-8.44</v>
      </c>
      <c r="J261" s="43">
        <f t="shared" si="104"/>
        <v>-9.7606249728791905</v>
      </c>
      <c r="K261" s="43">
        <f t="shared" si="105"/>
        <v>-9.6746958088035182</v>
      </c>
      <c r="L261" s="43">
        <f t="shared" si="110"/>
        <v>-10.128620689655174</v>
      </c>
      <c r="M261" s="43">
        <f t="shared" si="102"/>
        <v>-10.095244503389331</v>
      </c>
      <c r="N261" s="43">
        <f t="shared" si="106"/>
        <v>-9.9709986588177664</v>
      </c>
      <c r="O261" s="43">
        <f t="shared" si="103"/>
        <v>0.12424584457156485</v>
      </c>
      <c r="P261" s="33">
        <f t="shared" si="107"/>
        <v>0.15762203083740722</v>
      </c>
      <c r="Q261" s="44"/>
      <c r="R261" s="50">
        <f t="shared" si="111"/>
        <v>0.64756592396865131</v>
      </c>
      <c r="S261" s="29">
        <f t="shared" si="108"/>
        <v>0.55700000000000005</v>
      </c>
      <c r="W261" s="23"/>
    </row>
    <row r="262" spans="1:23" ht="15">
      <c r="A262" s="11">
        <v>632.6</v>
      </c>
      <c r="B262" s="11">
        <f t="shared" si="112"/>
        <v>-682.6</v>
      </c>
      <c r="C262" s="11">
        <f t="shared" si="114"/>
        <v>7.3300000000000409</v>
      </c>
      <c r="D262" s="18"/>
      <c r="E262" s="12">
        <f t="shared" si="113"/>
        <v>-0.68259999999999998</v>
      </c>
      <c r="F262" s="16">
        <v>-9.83</v>
      </c>
      <c r="G262" s="16">
        <v>-8.31</v>
      </c>
      <c r="J262" s="43">
        <f t="shared" si="104"/>
        <v>-9.5887666447278512</v>
      </c>
      <c r="K262" s="43">
        <f t="shared" si="105"/>
        <v>-9.5028374806521789</v>
      </c>
      <c r="L262" s="43">
        <f t="shared" si="110"/>
        <v>-9.8655128205128211</v>
      </c>
      <c r="M262" s="43">
        <f t="shared" si="102"/>
        <v>-9.8486505639953918</v>
      </c>
      <c r="N262" s="43">
        <f t="shared" si="106"/>
        <v>-9.8465258052824147</v>
      </c>
      <c r="O262" s="43">
        <f t="shared" si="103"/>
        <v>2.1247587129771262E-3</v>
      </c>
      <c r="P262" s="33">
        <f t="shared" si="107"/>
        <v>1.8987015230406357E-2</v>
      </c>
      <c r="Q262" s="44"/>
      <c r="R262" s="50">
        <f t="shared" si="111"/>
        <v>6.2540563999027004E-3</v>
      </c>
      <c r="S262" s="29">
        <f t="shared" si="108"/>
        <v>0.55700000000000005</v>
      </c>
      <c r="W262" s="23"/>
    </row>
    <row r="263" spans="1:23" ht="15">
      <c r="A263" s="11">
        <v>639.92999999999995</v>
      </c>
      <c r="B263" s="11">
        <f t="shared" si="112"/>
        <v>-689.93</v>
      </c>
      <c r="C263" s="11">
        <f t="shared" si="114"/>
        <v>7.3299999999999272</v>
      </c>
      <c r="D263" s="18"/>
      <c r="E263" s="12">
        <f t="shared" si="113"/>
        <v>-0.68992999999999993</v>
      </c>
      <c r="F263" s="16">
        <v>-10.130000000000001</v>
      </c>
      <c r="G263" s="16">
        <v>-8.14</v>
      </c>
      <c r="J263" s="43">
        <f t="shared" si="104"/>
        <v>-9.416908316576512</v>
      </c>
      <c r="K263" s="43">
        <f t="shared" si="105"/>
        <v>-9.3309791525008396</v>
      </c>
      <c r="L263" s="43">
        <f t="shared" si="110"/>
        <v>-9.5518181818181809</v>
      </c>
      <c r="M263" s="43">
        <f t="shared" si="102"/>
        <v>-9.5717955192955202</v>
      </c>
      <c r="N263" s="43">
        <f t="shared" si="106"/>
        <v>-9.7164563608379702</v>
      </c>
      <c r="O263" s="43">
        <f t="shared" si="103"/>
        <v>-0.14466084154244996</v>
      </c>
      <c r="P263" s="33">
        <f t="shared" si="107"/>
        <v>-0.16463817901978928</v>
      </c>
      <c r="Q263" s="44"/>
      <c r="R263" s="50">
        <f t="shared" si="111"/>
        <v>-0.63798415366445504</v>
      </c>
      <c r="S263" s="29">
        <f t="shared" si="108"/>
        <v>0.55700000000000005</v>
      </c>
      <c r="W263" s="23"/>
    </row>
    <row r="264" spans="1:23" ht="15">
      <c r="A264" s="11">
        <v>647.25</v>
      </c>
      <c r="B264" s="11">
        <f t="shared" si="112"/>
        <v>-697.25</v>
      </c>
      <c r="C264" s="11">
        <f t="shared" si="114"/>
        <v>7.32000000000005</v>
      </c>
      <c r="D264" s="18"/>
      <c r="E264" s="12">
        <f t="shared" si="113"/>
        <v>-0.69725000000000004</v>
      </c>
      <c r="F264" s="16">
        <v>-10.28</v>
      </c>
      <c r="G264" s="16">
        <v>-8.0500000000000007</v>
      </c>
      <c r="J264" s="43">
        <f t="shared" si="104"/>
        <v>-9.2450499884251727</v>
      </c>
      <c r="K264" s="43">
        <f t="shared" si="105"/>
        <v>-9.1591208243495004</v>
      </c>
      <c r="L264" s="43">
        <f t="shared" si="110"/>
        <v>-9.2980555555555551</v>
      </c>
      <c r="M264" s="43">
        <f t="shared" si="102"/>
        <v>-9.4338120791245785</v>
      </c>
      <c r="N264" s="43">
        <f t="shared" si="106"/>
        <v>-9.5918035830601927</v>
      </c>
      <c r="O264" s="43">
        <f t="shared" si="103"/>
        <v>-0.15799150393561412</v>
      </c>
      <c r="P264" s="33">
        <f t="shared" si="107"/>
        <v>-0.29374802750463758</v>
      </c>
      <c r="Q264" s="44"/>
      <c r="R264" s="50">
        <f t="shared" si="111"/>
        <v>-0.98370248782514458</v>
      </c>
      <c r="S264" s="29">
        <f t="shared" si="108"/>
        <v>0.55700000000000005</v>
      </c>
      <c r="W264" s="23"/>
    </row>
    <row r="265" spans="1:23" ht="15">
      <c r="A265" s="11">
        <v>654.58000000000004</v>
      </c>
      <c r="B265" s="11">
        <f t="shared" si="112"/>
        <v>-704.58</v>
      </c>
      <c r="C265" s="11">
        <f t="shared" si="114"/>
        <v>7.3300000000000409</v>
      </c>
      <c r="D265" s="18"/>
      <c r="E265" s="12">
        <f t="shared" si="113"/>
        <v>-0.7045800000000001</v>
      </c>
      <c r="F265" s="16">
        <v>-10.02</v>
      </c>
      <c r="G265" s="16">
        <v>-8.11</v>
      </c>
      <c r="J265" s="43">
        <f t="shared" si="104"/>
        <v>-9.0731916602738334</v>
      </c>
      <c r="K265" s="43">
        <f t="shared" si="105"/>
        <v>-8.9872624961981611</v>
      </c>
      <c r="L265" s="43">
        <f t="shared" si="110"/>
        <v>-9.4515624999999996</v>
      </c>
      <c r="M265" s="43">
        <f t="shared" si="102"/>
        <v>-9.3753935185185195</v>
      </c>
      <c r="N265" s="43">
        <f t="shared" si="106"/>
        <v>-9.4266449623705384</v>
      </c>
      <c r="O265" s="43">
        <f t="shared" si="103"/>
        <v>-5.1251443852018852E-2</v>
      </c>
      <c r="P265" s="33">
        <f t="shared" si="107"/>
        <v>2.4917537629461251E-2</v>
      </c>
      <c r="Q265" s="44"/>
      <c r="R265" s="50">
        <f t="shared" si="111"/>
        <v>-0.86913549529707279</v>
      </c>
      <c r="S265" s="29">
        <f t="shared" si="108"/>
        <v>0.55700000000000005</v>
      </c>
      <c r="W265" s="23"/>
    </row>
    <row r="266" spans="1:23" ht="15">
      <c r="A266" s="11">
        <v>661.91</v>
      </c>
      <c r="B266" s="11">
        <f t="shared" si="112"/>
        <v>-711.91</v>
      </c>
      <c r="C266" s="11">
        <f t="shared" si="114"/>
        <v>7.3299999999999272</v>
      </c>
      <c r="D266" s="18"/>
      <c r="E266" s="12">
        <f t="shared" si="113"/>
        <v>-0.71190999999999993</v>
      </c>
      <c r="F266" s="16">
        <v>-9.98</v>
      </c>
      <c r="G266" s="16">
        <v>-8.07</v>
      </c>
      <c r="J266" s="43">
        <f t="shared" si="104"/>
        <v>-8.9013333321224941</v>
      </c>
      <c r="K266" s="43">
        <f t="shared" si="105"/>
        <v>-8.8154041680468218</v>
      </c>
      <c r="L266" s="43">
        <f t="shared" si="110"/>
        <v>-9.3765625000000004</v>
      </c>
      <c r="M266" s="43">
        <f t="shared" ref="M266:M313" si="115">AVERAGE(L265:L267)</f>
        <v>-9.3566666666666674</v>
      </c>
      <c r="N266" s="43">
        <f t="shared" si="106"/>
        <v>-9.2722648857421834</v>
      </c>
      <c r="O266" s="43">
        <f t="shared" si="103"/>
        <v>8.4401780924483916E-2</v>
      </c>
      <c r="P266" s="33">
        <f t="shared" si="107"/>
        <v>0.10429761425781692</v>
      </c>
      <c r="Q266" s="44"/>
      <c r="R266" s="50">
        <f t="shared" si="111"/>
        <v>-0.34789034515441963</v>
      </c>
      <c r="S266" s="29">
        <f t="shared" si="108"/>
        <v>0.55700000000000005</v>
      </c>
      <c r="W266" s="23"/>
    </row>
    <row r="267" spans="1:23" ht="15">
      <c r="A267" s="11">
        <v>669.24</v>
      </c>
      <c r="B267" s="11">
        <f t="shared" si="112"/>
        <v>-719.24</v>
      </c>
      <c r="C267" s="11">
        <f t="shared" si="114"/>
        <v>7.3300000000000409</v>
      </c>
      <c r="D267" s="18"/>
      <c r="E267" s="12">
        <f t="shared" si="113"/>
        <v>-0.71923999999999999</v>
      </c>
      <c r="F267" s="16">
        <v>-10.08</v>
      </c>
      <c r="G267" s="16">
        <v>-8.06</v>
      </c>
      <c r="J267" s="43">
        <f t="shared" si="104"/>
        <v>-8.7294750039711548</v>
      </c>
      <c r="K267" s="43">
        <f t="shared" si="105"/>
        <v>-8.6435458398954825</v>
      </c>
      <c r="L267" s="43">
        <f t="shared" si="110"/>
        <v>-9.2418749999999985</v>
      </c>
      <c r="M267" s="43">
        <f t="shared" si="115"/>
        <v>-9.2463541666666664</v>
      </c>
      <c r="N267" s="43">
        <f t="shared" si="106"/>
        <v>-9.1753097575370557</v>
      </c>
      <c r="O267" s="43">
        <f t="shared" si="103"/>
        <v>7.1044409129610742E-2</v>
      </c>
      <c r="P267" s="33">
        <f t="shared" si="107"/>
        <v>6.656524246294282E-2</v>
      </c>
      <c r="Q267" s="44"/>
      <c r="R267" s="50">
        <f t="shared" si="111"/>
        <v>0.33613656385650453</v>
      </c>
      <c r="S267" s="29">
        <f t="shared" si="108"/>
        <v>0.55700000000000005</v>
      </c>
      <c r="W267" s="23"/>
    </row>
    <row r="268" spans="1:23" ht="15">
      <c r="A268" s="11">
        <v>676.57</v>
      </c>
      <c r="B268" s="11">
        <f t="shared" si="112"/>
        <v>-726.57</v>
      </c>
      <c r="C268" s="11">
        <f t="shared" si="114"/>
        <v>7.3300000000000409</v>
      </c>
      <c r="D268" s="18"/>
      <c r="E268" s="12">
        <f t="shared" si="113"/>
        <v>-0.72657000000000005</v>
      </c>
      <c r="F268" s="16">
        <v>-10.15</v>
      </c>
      <c r="G268" s="16">
        <v>-8.26</v>
      </c>
      <c r="J268" s="43">
        <f t="shared" si="104"/>
        <v>-8.5576166758198156</v>
      </c>
      <c r="K268" s="43">
        <f t="shared" si="105"/>
        <v>-8.4716875117441433</v>
      </c>
      <c r="L268" s="43">
        <f t="shared" si="110"/>
        <v>-9.1206250000000004</v>
      </c>
      <c r="M268" s="43">
        <f t="shared" si="115"/>
        <v>-9.0558908045977002</v>
      </c>
      <c r="N268" s="43">
        <f t="shared" si="106"/>
        <v>-9.1009884961426266</v>
      </c>
      <c r="O268" s="43">
        <f t="shared" si="103"/>
        <v>-4.5097691544926377E-2</v>
      </c>
      <c r="P268" s="33">
        <f t="shared" si="107"/>
        <v>1.963650385737381E-2</v>
      </c>
      <c r="Q268" s="44"/>
      <c r="R268" s="50">
        <f t="shared" si="111"/>
        <v>0.86288143889717894</v>
      </c>
      <c r="S268" s="29">
        <f t="shared" si="108"/>
        <v>0.55700000000000005</v>
      </c>
      <c r="W268" s="23"/>
    </row>
    <row r="269" spans="1:23" ht="15">
      <c r="A269" s="11">
        <v>683.9</v>
      </c>
      <c r="B269" s="11">
        <f t="shared" si="112"/>
        <v>-733.9</v>
      </c>
      <c r="C269" s="11">
        <f t="shared" si="114"/>
        <v>7.3299999999999272</v>
      </c>
      <c r="D269" s="18"/>
      <c r="E269" s="12">
        <f t="shared" si="113"/>
        <v>-0.7339</v>
      </c>
      <c r="F269" s="16">
        <v>-9.9600000000000009</v>
      </c>
      <c r="G269" s="16">
        <v>-8.1</v>
      </c>
      <c r="J269" s="43">
        <f t="shared" si="104"/>
        <v>-8.3857583476684763</v>
      </c>
      <c r="K269" s="43">
        <f t="shared" si="105"/>
        <v>-8.299829183592804</v>
      </c>
      <c r="L269" s="43">
        <f t="shared" si="110"/>
        <v>-8.8051724137931036</v>
      </c>
      <c r="M269" s="43">
        <f t="shared" si="115"/>
        <v>-8.8883324712643681</v>
      </c>
      <c r="N269" s="43">
        <f t="shared" si="106"/>
        <v>-9.0512243867951803</v>
      </c>
      <c r="O269" s="43">
        <f t="shared" si="103"/>
        <v>-0.16289191553081217</v>
      </c>
      <c r="P269" s="33">
        <f t="shared" si="107"/>
        <v>-0.24605197300207671</v>
      </c>
      <c r="Q269" s="44"/>
      <c r="R269" s="50">
        <f t="shared" si="111"/>
        <v>0.98587449881888023</v>
      </c>
      <c r="S269" s="29">
        <f t="shared" si="108"/>
        <v>0.55700000000000005</v>
      </c>
      <c r="W269" s="23"/>
    </row>
    <row r="270" spans="1:23" ht="15">
      <c r="A270" s="11">
        <v>691.22</v>
      </c>
      <c r="B270" s="11">
        <f t="shared" si="112"/>
        <v>-741.22</v>
      </c>
      <c r="C270" s="11">
        <f t="shared" si="114"/>
        <v>7.32000000000005</v>
      </c>
      <c r="D270" s="18"/>
      <c r="E270" s="12">
        <f t="shared" si="113"/>
        <v>-0.74121999999999999</v>
      </c>
      <c r="F270" s="16">
        <v>-9.68</v>
      </c>
      <c r="G270" s="16">
        <v>-8.27</v>
      </c>
      <c r="J270" s="43">
        <f t="shared" si="104"/>
        <v>-8.213900019517137</v>
      </c>
      <c r="K270" s="43">
        <f t="shared" si="105"/>
        <v>-8.1279708554414647</v>
      </c>
      <c r="L270" s="43">
        <f t="shared" si="110"/>
        <v>-8.7392000000000003</v>
      </c>
      <c r="M270" s="43">
        <f t="shared" si="115"/>
        <v>-8.8457630268199239</v>
      </c>
      <c r="N270" s="43">
        <f t="shared" si="106"/>
        <v>-8.9693158828965451</v>
      </c>
      <c r="O270" s="43">
        <f t="shared" si="103"/>
        <v>-0.12355285607662125</v>
      </c>
      <c r="P270" s="33">
        <f t="shared" si="107"/>
        <v>-0.23011588289654483</v>
      </c>
      <c r="Q270" s="44"/>
      <c r="R270" s="50">
        <f t="shared" si="111"/>
        <v>0.64756592396863799</v>
      </c>
      <c r="S270" s="29">
        <f t="shared" si="108"/>
        <v>0.55700000000000005</v>
      </c>
      <c r="W270" s="23"/>
    </row>
    <row r="271" spans="1:23" ht="15">
      <c r="A271" s="11">
        <v>698.55</v>
      </c>
      <c r="B271" s="11">
        <f t="shared" si="112"/>
        <v>-748.55</v>
      </c>
      <c r="C271" s="11">
        <f t="shared" si="114"/>
        <v>7.3299999999999272</v>
      </c>
      <c r="D271" s="18"/>
      <c r="E271" s="12">
        <f t="shared" si="113"/>
        <v>-0.74854999999999994</v>
      </c>
      <c r="F271" s="16">
        <v>-9.5299999999999994</v>
      </c>
      <c r="G271" s="16">
        <v>-8.35</v>
      </c>
      <c r="J271" s="43">
        <f t="shared" si="104"/>
        <v>-8.0420416913657977</v>
      </c>
      <c r="K271" s="43">
        <f t="shared" si="105"/>
        <v>-7.9561125272901254</v>
      </c>
      <c r="L271" s="43">
        <f t="shared" si="110"/>
        <v>-8.992916666666666</v>
      </c>
      <c r="M271" s="43">
        <f t="shared" si="115"/>
        <v>-8.8716811653116547</v>
      </c>
      <c r="N271" s="43">
        <f t="shared" si="106"/>
        <v>-8.8712351180563633</v>
      </c>
      <c r="O271" s="43">
        <f t="shared" si="103"/>
        <v>4.460472552914041E-4</v>
      </c>
      <c r="P271" s="33">
        <f t="shared" si="107"/>
        <v>0.12168154861030267</v>
      </c>
      <c r="Q271" s="44"/>
      <c r="R271" s="50">
        <f t="shared" si="111"/>
        <v>6.2540563998816296E-3</v>
      </c>
      <c r="S271" s="29">
        <f t="shared" si="108"/>
        <v>0.55700000000000005</v>
      </c>
      <c r="W271" s="23"/>
    </row>
    <row r="272" spans="1:23" ht="15">
      <c r="A272" s="11">
        <v>705.88</v>
      </c>
      <c r="B272" s="11">
        <f t="shared" si="112"/>
        <v>-755.88</v>
      </c>
      <c r="C272" s="11">
        <f t="shared" si="114"/>
        <v>7.3300000000000409</v>
      </c>
      <c r="D272" s="18"/>
      <c r="E272" s="12">
        <f t="shared" si="113"/>
        <v>-0.75588</v>
      </c>
      <c r="F272" s="16">
        <v>-9.73</v>
      </c>
      <c r="G272" s="16">
        <v>-8.34</v>
      </c>
      <c r="J272" s="43">
        <f t="shared" si="104"/>
        <v>-7.8701833632144584</v>
      </c>
      <c r="K272" s="43">
        <f t="shared" si="105"/>
        <v>-7.7842541991387861</v>
      </c>
      <c r="L272" s="43">
        <f t="shared" si="110"/>
        <v>-8.8829268292682944</v>
      </c>
      <c r="M272" s="43">
        <f t="shared" si="115"/>
        <v>-8.9086740224545107</v>
      </c>
      <c r="N272" s="43">
        <f t="shared" si="106"/>
        <v>-8.7818415995378487</v>
      </c>
      <c r="O272" s="43">
        <f t="shared" si="103"/>
        <v>0.12683242291666197</v>
      </c>
      <c r="P272" s="33">
        <f t="shared" si="107"/>
        <v>0.10108522973044565</v>
      </c>
      <c r="Q272" s="44"/>
      <c r="R272" s="50">
        <f t="shared" si="111"/>
        <v>-0.63798415366447125</v>
      </c>
      <c r="S272" s="29">
        <f t="shared" si="108"/>
        <v>0.55700000000000005</v>
      </c>
      <c r="W272" s="23"/>
    </row>
    <row r="273" spans="1:23" ht="15">
      <c r="A273" s="11">
        <v>713.21</v>
      </c>
      <c r="B273" s="11">
        <f t="shared" si="112"/>
        <v>-763.21</v>
      </c>
      <c r="C273" s="11">
        <f t="shared" si="114"/>
        <v>7.3300000000000409</v>
      </c>
      <c r="D273" s="18"/>
      <c r="E273" s="12">
        <f t="shared" si="113"/>
        <v>-0.76321000000000006</v>
      </c>
      <c r="F273" s="16">
        <v>-9.69</v>
      </c>
      <c r="G273" s="16">
        <v>-8.17</v>
      </c>
      <c r="J273" s="43">
        <f t="shared" si="104"/>
        <v>-7.6983250350631192</v>
      </c>
      <c r="K273" s="43">
        <f t="shared" si="105"/>
        <v>-7.6123958709874469</v>
      </c>
      <c r="L273" s="43">
        <f t="shared" si="110"/>
        <v>-8.8501785714285752</v>
      </c>
      <c r="M273" s="43">
        <f t="shared" si="115"/>
        <v>-8.8158304552030504</v>
      </c>
      <c r="N273" s="43">
        <f t="shared" si="106"/>
        <v>-8.6771225824438289</v>
      </c>
      <c r="O273" s="43">
        <f t="shared" si="103"/>
        <v>0.13870787275922147</v>
      </c>
      <c r="P273" s="33">
        <f t="shared" si="107"/>
        <v>0.17305598898474628</v>
      </c>
      <c r="Q273" s="44"/>
      <c r="R273" s="50">
        <f t="shared" si="111"/>
        <v>-0.98370248782514769</v>
      </c>
      <c r="S273" s="29">
        <f t="shared" si="108"/>
        <v>0.55700000000000005</v>
      </c>
      <c r="W273" s="23"/>
    </row>
    <row r="274" spans="1:23" ht="15">
      <c r="A274" s="11">
        <v>720.54</v>
      </c>
      <c r="B274" s="11">
        <f t="shared" si="112"/>
        <v>-770.54</v>
      </c>
      <c r="C274" s="11">
        <f t="shared" si="114"/>
        <v>7.3299999999999272</v>
      </c>
      <c r="D274" s="18"/>
      <c r="E274" s="12">
        <f t="shared" si="113"/>
        <v>-0.77054</v>
      </c>
      <c r="F274" s="16">
        <v>-9.64</v>
      </c>
      <c r="G274" s="16">
        <v>-8.3699999999999992</v>
      </c>
      <c r="J274" s="43">
        <f t="shared" si="104"/>
        <v>-7.5264667069117799</v>
      </c>
      <c r="K274" s="43">
        <f t="shared" si="105"/>
        <v>-7.4405375428361076</v>
      </c>
      <c r="L274" s="43">
        <f t="shared" si="110"/>
        <v>-8.7143859649122799</v>
      </c>
      <c r="M274" s="43">
        <f t="shared" si="115"/>
        <v>-8.6861333842597368</v>
      </c>
      <c r="N274" s="43">
        <f t="shared" si="106"/>
        <v>-8.6352565785088604</v>
      </c>
      <c r="O274" s="43">
        <f t="shared" si="103"/>
        <v>5.0876805750876386E-2</v>
      </c>
      <c r="P274" s="33">
        <f t="shared" si="107"/>
        <v>7.9129386403419488E-2</v>
      </c>
      <c r="Q274" s="44"/>
      <c r="R274" s="50">
        <f t="shared" si="111"/>
        <v>-0.86913549529706235</v>
      </c>
      <c r="S274" s="29">
        <f t="shared" si="108"/>
        <v>0.55700000000000005</v>
      </c>
      <c r="W274" s="23"/>
    </row>
    <row r="275" spans="1:23" ht="15">
      <c r="A275" s="11">
        <v>727.87</v>
      </c>
      <c r="B275" s="11">
        <f t="shared" si="112"/>
        <v>-777.87</v>
      </c>
      <c r="C275" s="11">
        <f t="shared" si="114"/>
        <v>7.3300000000000409</v>
      </c>
      <c r="D275" s="18"/>
      <c r="E275" s="12">
        <f t="shared" si="113"/>
        <v>-0.77786999999999995</v>
      </c>
      <c r="F275" s="16">
        <v>-9.66</v>
      </c>
      <c r="G275" s="16">
        <v>-8.32</v>
      </c>
      <c r="J275" s="43">
        <f t="shared" si="104"/>
        <v>-7.3546083787604406</v>
      </c>
      <c r="K275" s="43">
        <f t="shared" si="105"/>
        <v>-7.2686792146847683</v>
      </c>
      <c r="L275" s="43">
        <f t="shared" si="110"/>
        <v>-8.4938356164383571</v>
      </c>
      <c r="M275" s="43">
        <f t="shared" si="115"/>
        <v>-8.5485183048946567</v>
      </c>
      <c r="N275" s="43">
        <f t="shared" si="106"/>
        <v>-8.6042643863166663</v>
      </c>
      <c r="O275" s="43">
        <f t="shared" si="103"/>
        <v>-5.5746081422009652E-2</v>
      </c>
      <c r="P275" s="33">
        <f t="shared" si="107"/>
        <v>-0.1104287698783093</v>
      </c>
      <c r="Q275" s="44"/>
      <c r="R275" s="50">
        <f t="shared" si="111"/>
        <v>-0.3478903451544032</v>
      </c>
      <c r="S275" s="29">
        <f t="shared" si="108"/>
        <v>0.55700000000000005</v>
      </c>
      <c r="W275" s="23"/>
    </row>
    <row r="276" spans="1:23" ht="15">
      <c r="A276" s="11">
        <v>735.19</v>
      </c>
      <c r="B276" s="11">
        <f t="shared" si="112"/>
        <v>-785.19</v>
      </c>
      <c r="C276" s="11">
        <f t="shared" si="114"/>
        <v>7.32000000000005</v>
      </c>
      <c r="D276" s="18"/>
      <c r="E276" s="12">
        <f t="shared" si="113"/>
        <v>-0.78519000000000005</v>
      </c>
      <c r="F276" s="16">
        <v>-9.7200000000000006</v>
      </c>
      <c r="G276" s="16">
        <v>-8.2100000000000009</v>
      </c>
      <c r="J276" s="43">
        <f t="shared" si="104"/>
        <v>-7.1827500506091013</v>
      </c>
      <c r="K276" s="43">
        <f t="shared" si="105"/>
        <v>-7.096820886533429</v>
      </c>
      <c r="L276" s="43">
        <f t="shared" si="110"/>
        <v>-8.4373333333333349</v>
      </c>
      <c r="M276" s="43">
        <f t="shared" si="115"/>
        <v>-8.3697742653085125</v>
      </c>
      <c r="N276" s="43">
        <f t="shared" si="106"/>
        <v>-8.5450514233537049</v>
      </c>
      <c r="O276" s="43">
        <f t="shared" si="103"/>
        <v>-0.17527715804519239</v>
      </c>
      <c r="P276" s="33">
        <f t="shared" si="107"/>
        <v>-0.10771809002037003</v>
      </c>
      <c r="Q276" s="44"/>
      <c r="R276" s="50">
        <f t="shared" si="111"/>
        <v>0.33613656385651769</v>
      </c>
      <c r="S276" s="29">
        <f t="shared" si="108"/>
        <v>0.55700000000000005</v>
      </c>
      <c r="W276" s="23"/>
    </row>
    <row r="277" spans="1:23" ht="15">
      <c r="A277" s="11">
        <v>742.52</v>
      </c>
      <c r="B277" s="11">
        <f t="shared" si="112"/>
        <v>-792.52</v>
      </c>
      <c r="C277" s="11">
        <f t="shared" si="114"/>
        <v>7.3299999999999272</v>
      </c>
      <c r="D277" s="18"/>
      <c r="E277" s="12">
        <f t="shared" si="113"/>
        <v>-0.79252</v>
      </c>
      <c r="F277" s="16">
        <v>-9.74</v>
      </c>
      <c r="G277" s="16">
        <v>-8.17</v>
      </c>
      <c r="J277" s="43">
        <f t="shared" si="104"/>
        <v>-7.010891722457762</v>
      </c>
      <c r="K277" s="43">
        <f t="shared" si="105"/>
        <v>-6.9249625583820897</v>
      </c>
      <c r="L277" s="43">
        <f t="shared" si="110"/>
        <v>-8.1781538461538439</v>
      </c>
      <c r="M277" s="43">
        <f t="shared" si="115"/>
        <v>-8.3479551859551862</v>
      </c>
      <c r="N277" s="43">
        <f t="shared" si="106"/>
        <v>-8.4746521460275979</v>
      </c>
      <c r="O277" s="43">
        <f t="shared" si="103"/>
        <v>-0.12669696007241171</v>
      </c>
      <c r="P277" s="33">
        <f t="shared" si="107"/>
        <v>-0.29649829987375398</v>
      </c>
      <c r="Q277" s="44"/>
      <c r="R277" s="50">
        <f t="shared" si="111"/>
        <v>0.86288143889718782</v>
      </c>
      <c r="S277" s="29">
        <f t="shared" si="108"/>
        <v>0.55700000000000005</v>
      </c>
      <c r="W277" s="23"/>
    </row>
    <row r="278" spans="1:23" ht="15">
      <c r="A278" s="11">
        <v>749.85</v>
      </c>
      <c r="B278" s="11">
        <f t="shared" si="112"/>
        <v>-799.85</v>
      </c>
      <c r="C278" s="11">
        <f t="shared" si="114"/>
        <v>7.3300000000000409</v>
      </c>
      <c r="D278" s="18"/>
      <c r="E278" s="12">
        <f t="shared" si="113"/>
        <v>-0.79985000000000006</v>
      </c>
      <c r="F278" s="16">
        <v>-9.92</v>
      </c>
      <c r="G278" s="16">
        <v>-7.97</v>
      </c>
      <c r="J278" s="43">
        <f t="shared" si="104"/>
        <v>-6.8390333943064228</v>
      </c>
      <c r="K278" s="43">
        <f t="shared" si="105"/>
        <v>-6.7531042302307505</v>
      </c>
      <c r="L278" s="43">
        <f t="shared" si="110"/>
        <v>-8.4283783783783797</v>
      </c>
      <c r="M278" s="43">
        <f t="shared" si="115"/>
        <v>-8.3556008316008317</v>
      </c>
      <c r="N278" s="43">
        <f t="shared" si="106"/>
        <v>-8.376507304757757</v>
      </c>
      <c r="O278" s="43">
        <f t="shared" si="103"/>
        <v>-2.0906473156925287E-2</v>
      </c>
      <c r="P278" s="33">
        <f t="shared" si="107"/>
        <v>5.187107362062271E-2</v>
      </c>
      <c r="Q278" s="44"/>
      <c r="R278" s="50">
        <f t="shared" si="111"/>
        <v>0.98587449881887723</v>
      </c>
      <c r="S278" s="29">
        <f t="shared" si="108"/>
        <v>0.55700000000000005</v>
      </c>
      <c r="W278" s="23"/>
    </row>
    <row r="279" spans="1:23" ht="15">
      <c r="A279" s="11">
        <v>757.18</v>
      </c>
      <c r="B279" s="11">
        <f t="shared" si="112"/>
        <v>-807.18</v>
      </c>
      <c r="C279" s="11">
        <f t="shared" si="114"/>
        <v>7.3299999999999272</v>
      </c>
      <c r="D279" s="18"/>
      <c r="E279" s="12">
        <f t="shared" si="113"/>
        <v>-0.8071799999999999</v>
      </c>
      <c r="F279" s="16">
        <v>-10.1</v>
      </c>
      <c r="G279" s="16">
        <v>-8.02</v>
      </c>
      <c r="J279" s="43">
        <f t="shared" si="104"/>
        <v>-6.6671750661550835</v>
      </c>
      <c r="K279" s="43">
        <f t="shared" si="105"/>
        <v>-6.5812459020794112</v>
      </c>
      <c r="L279" s="43">
        <f t="shared" si="110"/>
        <v>-8.4602702702702732</v>
      </c>
      <c r="M279" s="43">
        <f t="shared" si="115"/>
        <v>-8.4495495495495518</v>
      </c>
      <c r="N279" s="43">
        <f t="shared" si="106"/>
        <v>-8.3397977531008358</v>
      </c>
      <c r="O279" s="43">
        <f t="shared" si="103"/>
        <v>0.10975179644871602</v>
      </c>
      <c r="P279" s="33">
        <f t="shared" si="107"/>
        <v>0.12047251716943741</v>
      </c>
      <c r="Q279" s="44"/>
      <c r="R279" s="50">
        <f t="shared" si="111"/>
        <v>0.64756592396862733</v>
      </c>
      <c r="S279" s="29">
        <f t="shared" si="108"/>
        <v>0.55700000000000005</v>
      </c>
      <c r="W279" s="23"/>
    </row>
    <row r="280" spans="1:23" ht="15">
      <c r="A280" s="11">
        <v>764.51</v>
      </c>
      <c r="B280" s="11">
        <f t="shared" si="112"/>
        <v>-814.51</v>
      </c>
      <c r="C280" s="11">
        <f t="shared" si="114"/>
        <v>7.3300000000000409</v>
      </c>
      <c r="D280" s="18"/>
      <c r="E280" s="12">
        <f t="shared" si="113"/>
        <v>-0.81450999999999996</v>
      </c>
      <c r="F280" s="16">
        <v>-10.28</v>
      </c>
      <c r="G280" s="16">
        <v>-8.14</v>
      </c>
      <c r="J280" s="43">
        <f t="shared" si="104"/>
        <v>-6.4953167380037442</v>
      </c>
      <c r="K280" s="43">
        <f t="shared" si="105"/>
        <v>-6.4093875739280719</v>
      </c>
      <c r="L280" s="43">
        <f t="shared" si="110"/>
        <v>-8.4599999999999991</v>
      </c>
      <c r="M280" s="43">
        <f t="shared" si="115"/>
        <v>-8.3898678678678689</v>
      </c>
      <c r="N280" s="43">
        <f t="shared" si="106"/>
        <v>-8.3262812957187951</v>
      </c>
      <c r="O280" s="43">
        <f t="shared" si="103"/>
        <v>6.3586572149073817E-2</v>
      </c>
      <c r="P280" s="33">
        <f t="shared" si="107"/>
        <v>0.13371870428120403</v>
      </c>
      <c r="Q280" s="44"/>
      <c r="R280" s="50">
        <f t="shared" si="111"/>
        <v>6.2540563998712169E-3</v>
      </c>
      <c r="S280" s="29">
        <f t="shared" si="108"/>
        <v>0.55700000000000005</v>
      </c>
      <c r="W280" s="23"/>
    </row>
    <row r="281" spans="1:23" ht="15">
      <c r="A281" s="11">
        <v>771.84</v>
      </c>
      <c r="B281" s="11">
        <f t="shared" si="112"/>
        <v>-821.84</v>
      </c>
      <c r="C281" s="11">
        <f t="shared" si="114"/>
        <v>7.3300000000000409</v>
      </c>
      <c r="D281" s="18"/>
      <c r="E281" s="12">
        <f t="shared" si="113"/>
        <v>-0.82184000000000001</v>
      </c>
      <c r="F281" s="16">
        <v>-10.25</v>
      </c>
      <c r="G281" s="16">
        <v>-8.25</v>
      </c>
      <c r="J281" s="43">
        <f t="shared" si="104"/>
        <v>-6.3234584098524049</v>
      </c>
      <c r="K281" s="43">
        <f t="shared" si="105"/>
        <v>-6.2375292457767326</v>
      </c>
      <c r="L281" s="43">
        <f t="shared" si="110"/>
        <v>-8.2493333333333343</v>
      </c>
      <c r="M281" s="43">
        <f t="shared" si="115"/>
        <v>-8.225402777777779</v>
      </c>
      <c r="N281" s="43">
        <f t="shared" si="106"/>
        <v>-8.3146693794547062</v>
      </c>
      <c r="O281" s="43">
        <f t="shared" si="103"/>
        <v>-8.9266601676927237E-2</v>
      </c>
      <c r="P281" s="33">
        <f t="shared" si="107"/>
        <v>-6.5336046121371893E-2</v>
      </c>
      <c r="Q281" s="44"/>
      <c r="R281" s="50">
        <f t="shared" si="111"/>
        <v>-0.63798415366448202</v>
      </c>
      <c r="S281" s="29">
        <f t="shared" si="108"/>
        <v>0.55700000000000005</v>
      </c>
      <c r="W281" s="23"/>
    </row>
    <row r="282" spans="1:23" ht="15">
      <c r="A282" s="11">
        <v>779.16</v>
      </c>
      <c r="B282" s="11">
        <f t="shared" si="112"/>
        <v>-829.16</v>
      </c>
      <c r="C282" s="11">
        <f t="shared" si="114"/>
        <v>7.3199999999999363</v>
      </c>
      <c r="D282" s="18"/>
      <c r="E282" s="12">
        <f t="shared" si="113"/>
        <v>-0.82916000000000001</v>
      </c>
      <c r="F282" s="16">
        <v>-10.210000000000001</v>
      </c>
      <c r="G282" s="16">
        <v>-8.15</v>
      </c>
      <c r="J282" s="43">
        <f t="shared" si="104"/>
        <v>-6.1516000817010656</v>
      </c>
      <c r="K282" s="43">
        <f t="shared" si="105"/>
        <v>-6.0656709176253933</v>
      </c>
      <c r="L282" s="43">
        <f t="shared" si="110"/>
        <v>-7.9668750000000008</v>
      </c>
      <c r="M282" s="43">
        <f t="shared" si="115"/>
        <v>-8.2000694444444449</v>
      </c>
      <c r="N282" s="43">
        <f t="shared" si="106"/>
        <v>-8.3137633965487243</v>
      </c>
      <c r="O282" s="43">
        <f t="shared" si="103"/>
        <v>-0.11369395210427946</v>
      </c>
      <c r="P282" s="33">
        <f t="shared" si="107"/>
        <v>-0.3468883965487235</v>
      </c>
      <c r="Q282" s="44"/>
      <c r="R282" s="50">
        <f t="shared" si="111"/>
        <v>-0.98370248782515024</v>
      </c>
      <c r="S282" s="29">
        <f t="shared" si="108"/>
        <v>0.55700000000000005</v>
      </c>
      <c r="W282" s="23"/>
    </row>
    <row r="283" spans="1:23" ht="15">
      <c r="A283" s="11">
        <v>786.49</v>
      </c>
      <c r="B283" s="11">
        <f t="shared" si="112"/>
        <v>-836.49</v>
      </c>
      <c r="C283" s="11">
        <f t="shared" si="114"/>
        <v>7.3300000000000409</v>
      </c>
      <c r="D283" s="18"/>
      <c r="E283" s="12">
        <f t="shared" si="113"/>
        <v>-0.83648999999999996</v>
      </c>
      <c r="F283" s="16">
        <v>-10.26</v>
      </c>
      <c r="G283" s="16">
        <v>-8.14</v>
      </c>
      <c r="J283" s="43">
        <f t="shared" si="104"/>
        <v>-5.9797417535497264</v>
      </c>
      <c r="K283" s="43">
        <f t="shared" si="105"/>
        <v>-5.8938125894740541</v>
      </c>
      <c r="L283" s="43">
        <f t="shared" si="110"/>
        <v>-8.3840000000000021</v>
      </c>
      <c r="M283" s="43">
        <f t="shared" si="115"/>
        <v>-8.2410208333333355</v>
      </c>
      <c r="N283" s="43">
        <f t="shared" si="106"/>
        <v>-8.3044374038893984</v>
      </c>
      <c r="O283" s="43">
        <f t="shared" si="103"/>
        <v>-6.3416570556062979E-2</v>
      </c>
      <c r="P283" s="33">
        <f t="shared" si="107"/>
        <v>7.9562596110603678E-2</v>
      </c>
      <c r="Q283" s="44"/>
      <c r="R283" s="50">
        <f t="shared" si="111"/>
        <v>-0.86913549529705725</v>
      </c>
      <c r="S283" s="29">
        <f t="shared" si="108"/>
        <v>0.55700000000000005</v>
      </c>
      <c r="W283" s="23"/>
    </row>
    <row r="284" spans="1:23" ht="15">
      <c r="A284" s="11">
        <v>793.82</v>
      </c>
      <c r="B284" s="11">
        <f t="shared" si="112"/>
        <v>-843.82</v>
      </c>
      <c r="C284" s="11">
        <f t="shared" si="114"/>
        <v>7.3300000000000409</v>
      </c>
      <c r="D284" s="18"/>
      <c r="E284" s="12">
        <f t="shared" si="113"/>
        <v>-0.84382000000000001</v>
      </c>
      <c r="F284" s="16">
        <v>-10.15</v>
      </c>
      <c r="G284" s="16">
        <v>-8.23</v>
      </c>
      <c r="J284" s="43">
        <f t="shared" si="104"/>
        <v>-5.8078834253983871</v>
      </c>
      <c r="K284" s="43">
        <f t="shared" si="105"/>
        <v>-5.7219542613227148</v>
      </c>
      <c r="L284" s="43">
        <f t="shared" si="110"/>
        <v>-8.3721875000000008</v>
      </c>
      <c r="M284" s="43">
        <f t="shared" si="115"/>
        <v>-8.3630045289855079</v>
      </c>
      <c r="N284" s="43">
        <f t="shared" si="106"/>
        <v>-8.2819629294149237</v>
      </c>
      <c r="O284" s="43">
        <f t="shared" si="103"/>
        <v>8.1041599570584211E-2</v>
      </c>
      <c r="P284" s="33">
        <f t="shared" si="107"/>
        <v>9.0224570585077046E-2</v>
      </c>
      <c r="Q284" s="44"/>
      <c r="R284" s="50">
        <f t="shared" si="111"/>
        <v>-0.3478903451543901</v>
      </c>
      <c r="S284" s="29">
        <f t="shared" si="108"/>
        <v>0.55700000000000005</v>
      </c>
      <c r="W284" s="23"/>
    </row>
    <row r="285" spans="1:23" ht="15">
      <c r="A285" s="11">
        <v>801.15</v>
      </c>
      <c r="B285" s="11">
        <f t="shared" si="112"/>
        <v>-851.15</v>
      </c>
      <c r="C285" s="11">
        <f t="shared" si="114"/>
        <v>7.3299999999999272</v>
      </c>
      <c r="D285" s="18"/>
      <c r="E285" s="12">
        <f t="shared" si="113"/>
        <v>-0.85114999999999996</v>
      </c>
      <c r="F285" s="16">
        <v>-10.130000000000001</v>
      </c>
      <c r="G285" s="16">
        <v>-8.2100000000000009</v>
      </c>
      <c r="J285" s="43">
        <f t="shared" si="104"/>
        <v>-5.6360250972470478</v>
      </c>
      <c r="K285" s="43">
        <f t="shared" si="105"/>
        <v>-5.5500959331713755</v>
      </c>
      <c r="L285" s="43">
        <f t="shared" si="110"/>
        <v>-8.3328260869565209</v>
      </c>
      <c r="M285" s="43">
        <f t="shared" si="115"/>
        <v>-8.2916711956521745</v>
      </c>
      <c r="N285" s="43">
        <f t="shared" si="106"/>
        <v>-8.2519629294149226</v>
      </c>
      <c r="O285" s="43">
        <f t="shared" ref="O285:O313" si="116">N285-M285</f>
        <v>3.9708266237251877E-2</v>
      </c>
      <c r="P285" s="33">
        <f t="shared" si="107"/>
        <v>8.0863157541598341E-2</v>
      </c>
      <c r="Q285" s="44"/>
      <c r="R285" s="50">
        <f t="shared" si="111"/>
        <v>0.33613656385652751</v>
      </c>
      <c r="S285" s="29">
        <f t="shared" si="108"/>
        <v>0.55700000000000005</v>
      </c>
      <c r="W285" s="23"/>
    </row>
    <row r="286" spans="1:23" ht="15">
      <c r="A286" s="11">
        <v>808.48</v>
      </c>
      <c r="B286" s="11">
        <f t="shared" si="112"/>
        <v>-858.48</v>
      </c>
      <c r="C286" s="11">
        <f t="shared" si="114"/>
        <v>7.3300000000000409</v>
      </c>
      <c r="D286" s="18"/>
      <c r="E286" s="12">
        <f t="shared" si="113"/>
        <v>-0.85848000000000002</v>
      </c>
      <c r="F286" s="16">
        <v>-10.119999999999999</v>
      </c>
      <c r="G286" s="16">
        <v>-8.16</v>
      </c>
      <c r="J286" s="43">
        <f t="shared" ref="J286:J322" si="117">J285+0.171858328151339</f>
        <v>-5.4641667690957085</v>
      </c>
      <c r="K286" s="43">
        <f t="shared" ref="K286:K322" si="118">K285+0.171858328151339</f>
        <v>-5.3782376050200362</v>
      </c>
      <c r="L286" s="43">
        <f t="shared" si="110"/>
        <v>-8.1700000000000017</v>
      </c>
      <c r="M286" s="43">
        <f t="shared" si="115"/>
        <v>-8.2824235104669892</v>
      </c>
      <c r="N286" s="43">
        <f t="shared" ref="N286:N313" si="119">AVERAGE(L282:L290)</f>
        <v>-8.2512036701556646</v>
      </c>
      <c r="O286" s="43">
        <f t="shared" si="116"/>
        <v>3.1219840311324631E-2</v>
      </c>
      <c r="P286" s="33">
        <f t="shared" ref="P286:P313" si="120">N286-L286</f>
        <v>-8.1203670155662877E-2</v>
      </c>
      <c r="Q286" s="44"/>
      <c r="R286" s="50">
        <f t="shared" si="111"/>
        <v>0.86288143889719304</v>
      </c>
      <c r="S286" s="29">
        <f t="shared" ref="S286:S322" si="121">S285</f>
        <v>0.55700000000000005</v>
      </c>
      <c r="W286" s="23"/>
    </row>
    <row r="287" spans="1:23" ht="15">
      <c r="A287" s="11">
        <v>815.81</v>
      </c>
      <c r="B287" s="11">
        <f t="shared" si="112"/>
        <v>-865.81</v>
      </c>
      <c r="C287" s="11">
        <f t="shared" si="114"/>
        <v>7.3299999999999272</v>
      </c>
      <c r="D287" s="18"/>
      <c r="E287" s="12">
        <f t="shared" si="113"/>
        <v>-0.86580999999999997</v>
      </c>
      <c r="F287" s="16">
        <v>-10.15</v>
      </c>
      <c r="G287" s="16">
        <v>-8.26</v>
      </c>
      <c r="J287" s="43">
        <f t="shared" si="117"/>
        <v>-5.2923084409443693</v>
      </c>
      <c r="K287" s="43">
        <f t="shared" si="118"/>
        <v>-5.2063792768686969</v>
      </c>
      <c r="L287" s="43">
        <f t="shared" ref="L287:L317" si="122">AVERAGEIFS(del18O,KyrBP,"&gt;"&amp;J287,KyrBP,"&lt;="&amp;J288)</f>
        <v>-8.344444444444445</v>
      </c>
      <c r="M287" s="43">
        <f t="shared" si="115"/>
        <v>-8.2574814814814825</v>
      </c>
      <c r="N287" s="43">
        <f t="shared" si="119"/>
        <v>-8.2692701906234998</v>
      </c>
      <c r="O287" s="43">
        <f t="shared" si="116"/>
        <v>-1.178870914201724E-2</v>
      </c>
      <c r="P287" s="33">
        <f t="shared" si="120"/>
        <v>7.5174253820945225E-2</v>
      </c>
      <c r="Q287" s="44"/>
      <c r="R287" s="50">
        <f t="shared" si="111"/>
        <v>0.9858744988188749</v>
      </c>
      <c r="S287" s="29">
        <f t="shared" si="121"/>
        <v>0.55700000000000005</v>
      </c>
      <c r="W287" s="23"/>
    </row>
    <row r="288" spans="1:23" ht="15">
      <c r="A288" s="11">
        <v>823.13</v>
      </c>
      <c r="B288" s="11">
        <f t="shared" si="112"/>
        <v>-873.13</v>
      </c>
      <c r="C288" s="11">
        <f t="shared" si="114"/>
        <v>7.32000000000005</v>
      </c>
      <c r="D288" s="18"/>
      <c r="E288" s="12">
        <f t="shared" si="113"/>
        <v>-0.87312999999999996</v>
      </c>
      <c r="F288" s="16">
        <v>-10.1</v>
      </c>
      <c r="G288" s="16">
        <v>-8.24</v>
      </c>
      <c r="J288" s="43">
        <f t="shared" si="117"/>
        <v>-5.12045011279303</v>
      </c>
      <c r="K288" s="43">
        <f t="shared" si="118"/>
        <v>-5.0345209487173577</v>
      </c>
      <c r="L288" s="43">
        <f t="shared" si="122"/>
        <v>-8.2579999999999991</v>
      </c>
      <c r="M288" s="43">
        <f t="shared" si="115"/>
        <v>-8.2641481481481485</v>
      </c>
      <c r="N288" s="43">
        <f t="shared" si="119"/>
        <v>-8.246117412845722</v>
      </c>
      <c r="O288" s="43">
        <f t="shared" si="116"/>
        <v>1.8030735302426493E-2</v>
      </c>
      <c r="P288" s="33">
        <f t="shared" si="120"/>
        <v>1.1882587154277147E-2</v>
      </c>
      <c r="Q288" s="44"/>
      <c r="R288" s="50">
        <f t="shared" si="111"/>
        <v>0.64756592396861667</v>
      </c>
      <c r="S288" s="29">
        <f t="shared" si="121"/>
        <v>0.55700000000000005</v>
      </c>
      <c r="W288" s="23"/>
    </row>
    <row r="289" spans="1:23" ht="15">
      <c r="A289" s="11">
        <v>830.46</v>
      </c>
      <c r="B289" s="11">
        <f t="shared" si="112"/>
        <v>-880.46</v>
      </c>
      <c r="C289" s="11">
        <f t="shared" si="114"/>
        <v>7.3300000000000409</v>
      </c>
      <c r="D289" s="18"/>
      <c r="E289" s="12">
        <f t="shared" si="113"/>
        <v>-0.88046000000000002</v>
      </c>
      <c r="F289" s="16">
        <v>-10.17</v>
      </c>
      <c r="G289" s="16">
        <v>-8.17</v>
      </c>
      <c r="J289" s="43">
        <f t="shared" si="117"/>
        <v>-4.9485917846416907</v>
      </c>
      <c r="K289" s="43">
        <f t="shared" si="118"/>
        <v>-4.8626626205660184</v>
      </c>
      <c r="L289" s="43">
        <f t="shared" si="122"/>
        <v>-8.1900000000000013</v>
      </c>
      <c r="M289" s="43">
        <f t="shared" si="115"/>
        <v>-8.2301666666666673</v>
      </c>
      <c r="N289" s="43">
        <f t="shared" si="119"/>
        <v>-8.2158743572901667</v>
      </c>
      <c r="O289" s="43">
        <f t="shared" si="116"/>
        <v>1.4292309376500612E-2</v>
      </c>
      <c r="P289" s="33">
        <f t="shared" si="120"/>
        <v>-2.5874357290165406E-2</v>
      </c>
      <c r="Q289" s="44"/>
      <c r="R289" s="50">
        <f t="shared" si="111"/>
        <v>6.2540563998554743E-3</v>
      </c>
      <c r="S289" s="29">
        <f t="shared" si="121"/>
        <v>0.55700000000000005</v>
      </c>
      <c r="W289" s="23"/>
    </row>
    <row r="290" spans="1:23" ht="15">
      <c r="A290" s="11">
        <v>837.79</v>
      </c>
      <c r="B290" s="11">
        <f t="shared" si="112"/>
        <v>-887.79</v>
      </c>
      <c r="C290" s="11">
        <f t="shared" si="114"/>
        <v>7.3299999999999272</v>
      </c>
      <c r="D290" s="18"/>
      <c r="E290" s="12">
        <f t="shared" si="113"/>
        <v>-0.88778999999999997</v>
      </c>
      <c r="F290" s="16">
        <v>-10.07</v>
      </c>
      <c r="G290" s="16">
        <v>-8.25</v>
      </c>
      <c r="J290" s="43">
        <f t="shared" si="117"/>
        <v>-4.7767334564903514</v>
      </c>
      <c r="K290" s="43">
        <f t="shared" si="118"/>
        <v>-4.6908042924146791</v>
      </c>
      <c r="L290" s="43">
        <f t="shared" si="122"/>
        <v>-8.2425000000000015</v>
      </c>
      <c r="M290" s="43">
        <f t="shared" si="115"/>
        <v>-8.1873245614035088</v>
      </c>
      <c r="N290" s="43">
        <f t="shared" si="119"/>
        <v>-8.2042044154249414</v>
      </c>
      <c r="O290" s="43">
        <f t="shared" si="116"/>
        <v>-1.687985402143255E-2</v>
      </c>
      <c r="P290" s="33">
        <f t="shared" si="120"/>
        <v>3.8295584575060104E-2</v>
      </c>
      <c r="Q290" s="44"/>
      <c r="R290" s="50">
        <f t="shared" si="111"/>
        <v>-0.63798415366449135</v>
      </c>
      <c r="S290" s="29">
        <f t="shared" si="121"/>
        <v>0.55700000000000005</v>
      </c>
      <c r="W290" s="23"/>
    </row>
    <row r="291" spans="1:23" ht="15">
      <c r="A291" s="11">
        <v>845.12</v>
      </c>
      <c r="B291" s="11">
        <f t="shared" si="112"/>
        <v>-895.12</v>
      </c>
      <c r="C291" s="11">
        <f t="shared" si="114"/>
        <v>7.3300000000000409</v>
      </c>
      <c r="D291" s="18"/>
      <c r="E291" s="12">
        <f t="shared" si="113"/>
        <v>-0.89512000000000003</v>
      </c>
      <c r="F291" s="16">
        <v>-10.039999999999999</v>
      </c>
      <c r="G291" s="16">
        <v>-8.4700000000000006</v>
      </c>
      <c r="J291" s="43">
        <f t="shared" si="117"/>
        <v>-4.6048751283390121</v>
      </c>
      <c r="K291" s="43">
        <f t="shared" si="118"/>
        <v>-4.5189459642633398</v>
      </c>
      <c r="L291" s="43">
        <f t="shared" si="122"/>
        <v>-8.1294736842105255</v>
      </c>
      <c r="M291" s="43">
        <f t="shared" si="115"/>
        <v>-8.182532894736843</v>
      </c>
      <c r="N291" s="43">
        <f t="shared" si="119"/>
        <v>-8.189552814671643</v>
      </c>
      <c r="O291" s="43">
        <f t="shared" si="116"/>
        <v>-7.0199199348000008E-3</v>
      </c>
      <c r="P291" s="33">
        <f t="shared" si="120"/>
        <v>-6.0079130461117458E-2</v>
      </c>
      <c r="Q291" s="44"/>
      <c r="R291" s="50">
        <f t="shared" si="111"/>
        <v>-0.98370248782515179</v>
      </c>
      <c r="S291" s="29">
        <f t="shared" si="121"/>
        <v>0.55700000000000005</v>
      </c>
      <c r="W291" s="23"/>
    </row>
    <row r="292" spans="1:23" ht="15">
      <c r="A292" s="11">
        <v>852.45</v>
      </c>
      <c r="B292" s="11">
        <f t="shared" si="112"/>
        <v>-902.45</v>
      </c>
      <c r="C292" s="11">
        <f t="shared" si="114"/>
        <v>7.3300000000000409</v>
      </c>
      <c r="D292" s="18"/>
      <c r="E292" s="12">
        <f t="shared" si="113"/>
        <v>-0.90245000000000009</v>
      </c>
      <c r="F292" s="16">
        <v>-10.039999999999999</v>
      </c>
      <c r="G292" s="16">
        <v>-8.27</v>
      </c>
      <c r="J292" s="43">
        <f t="shared" si="117"/>
        <v>-4.4330168001876729</v>
      </c>
      <c r="K292" s="43">
        <f t="shared" si="118"/>
        <v>-4.3470876361120006</v>
      </c>
      <c r="L292" s="43">
        <f t="shared" si="122"/>
        <v>-8.1756250000000001</v>
      </c>
      <c r="M292" s="43">
        <f t="shared" si="115"/>
        <v>-8.1350328947368435</v>
      </c>
      <c r="N292" s="43">
        <f t="shared" si="119"/>
        <v>-8.1578089875111512</v>
      </c>
      <c r="O292" s="43">
        <f t="shared" si="116"/>
        <v>-2.2776092774307699E-2</v>
      </c>
      <c r="P292" s="33">
        <f t="shared" si="120"/>
        <v>1.7816012488848898E-2</v>
      </c>
      <c r="Q292" s="44"/>
      <c r="R292" s="50">
        <f t="shared" si="111"/>
        <v>-0.86913549529705125</v>
      </c>
      <c r="S292" s="29">
        <f t="shared" si="121"/>
        <v>0.55700000000000005</v>
      </c>
      <c r="W292" s="23"/>
    </row>
    <row r="293" spans="1:23" ht="15">
      <c r="A293" s="11">
        <v>859.78</v>
      </c>
      <c r="B293" s="11">
        <f t="shared" si="112"/>
        <v>-909.78</v>
      </c>
      <c r="C293" s="11">
        <f t="shared" si="114"/>
        <v>7.3299999999999272</v>
      </c>
      <c r="D293" s="18"/>
      <c r="E293" s="12">
        <f t="shared" si="113"/>
        <v>-0.90977999999999992</v>
      </c>
      <c r="F293" s="16">
        <v>-10.02</v>
      </c>
      <c r="G293" s="16">
        <v>-8.1</v>
      </c>
      <c r="J293" s="43">
        <f t="shared" si="117"/>
        <v>-4.2611584720363336</v>
      </c>
      <c r="K293" s="43">
        <f t="shared" si="118"/>
        <v>-4.1752293079606613</v>
      </c>
      <c r="L293" s="43">
        <f t="shared" si="122"/>
        <v>-8.1000000000000014</v>
      </c>
      <c r="M293" s="43">
        <f t="shared" si="115"/>
        <v>-8.1678072033898292</v>
      </c>
      <c r="N293" s="43">
        <f t="shared" si="119"/>
        <v>-8.1611684646353329</v>
      </c>
      <c r="O293" s="43">
        <f t="shared" si="116"/>
        <v>6.6387387544963872E-3</v>
      </c>
      <c r="P293" s="33">
        <f t="shared" si="120"/>
        <v>-6.1168464635331432E-2</v>
      </c>
      <c r="Q293" s="44"/>
      <c r="R293" s="50">
        <f t="shared" si="111"/>
        <v>-0.34789034515438033</v>
      </c>
      <c r="S293" s="29">
        <f t="shared" si="121"/>
        <v>0.55700000000000005</v>
      </c>
      <c r="W293" s="23"/>
    </row>
    <row r="294" spans="1:23" ht="15">
      <c r="A294" s="11">
        <v>867.1</v>
      </c>
      <c r="B294" s="11">
        <f t="shared" si="112"/>
        <v>-917.1</v>
      </c>
      <c r="C294" s="11">
        <f t="shared" si="114"/>
        <v>7.32000000000005</v>
      </c>
      <c r="D294" s="18"/>
      <c r="E294" s="12">
        <f t="shared" si="113"/>
        <v>-0.91710000000000003</v>
      </c>
      <c r="F294" s="16">
        <v>-10.18</v>
      </c>
      <c r="G294" s="16">
        <v>-8.08</v>
      </c>
      <c r="J294" s="43">
        <f t="shared" si="117"/>
        <v>-4.0893001438849943</v>
      </c>
      <c r="K294" s="43">
        <f t="shared" si="118"/>
        <v>-4.003370979809322</v>
      </c>
      <c r="L294" s="43">
        <f t="shared" si="122"/>
        <v>-8.2277966101694897</v>
      </c>
      <c r="M294" s="43">
        <f t="shared" si="115"/>
        <v>-8.1219774011299446</v>
      </c>
      <c r="N294" s="43">
        <f t="shared" si="119"/>
        <v>-8.1513536498205195</v>
      </c>
      <c r="O294" s="43">
        <f t="shared" si="116"/>
        <v>-2.9376248690574869E-2</v>
      </c>
      <c r="P294" s="33">
        <f t="shared" si="120"/>
        <v>7.6442960348970246E-2</v>
      </c>
      <c r="Q294" s="44"/>
      <c r="R294" s="50">
        <f t="shared" si="111"/>
        <v>0.33613656385653895</v>
      </c>
      <c r="S294" s="29">
        <f t="shared" si="121"/>
        <v>0.55700000000000005</v>
      </c>
      <c r="W294" s="23"/>
    </row>
    <row r="295" spans="1:23" ht="15">
      <c r="A295" s="11">
        <v>874.43</v>
      </c>
      <c r="B295" s="11">
        <f t="shared" si="112"/>
        <v>-924.43</v>
      </c>
      <c r="C295" s="11">
        <f t="shared" si="114"/>
        <v>7.3299999999999272</v>
      </c>
      <c r="D295" s="18"/>
      <c r="E295" s="12">
        <f t="shared" si="113"/>
        <v>-0.92442999999999997</v>
      </c>
      <c r="F295" s="16">
        <v>-10.36</v>
      </c>
      <c r="G295" s="16">
        <v>-8.1999999999999993</v>
      </c>
      <c r="J295" s="43">
        <f t="shared" si="117"/>
        <v>-3.9174418157336555</v>
      </c>
      <c r="K295" s="43">
        <f t="shared" si="118"/>
        <v>-3.8315126516579832</v>
      </c>
      <c r="L295" s="43">
        <f t="shared" si="122"/>
        <v>-8.0381355932203373</v>
      </c>
      <c r="M295" s="43">
        <f t="shared" si="115"/>
        <v>-8.1082274011299429</v>
      </c>
      <c r="N295" s="43">
        <f t="shared" si="119"/>
        <v>-8.1220354680023394</v>
      </c>
      <c r="O295" s="43">
        <f t="shared" si="116"/>
        <v>-1.3808066872396552E-2</v>
      </c>
      <c r="P295" s="33">
        <f t="shared" si="120"/>
        <v>-8.3899874782002115E-2</v>
      </c>
      <c r="Q295" s="44"/>
      <c r="R295" s="50">
        <f t="shared" si="111"/>
        <v>0.86288143889719826</v>
      </c>
      <c r="S295" s="29">
        <f t="shared" si="121"/>
        <v>0.55700000000000005</v>
      </c>
      <c r="W295" s="23"/>
    </row>
    <row r="296" spans="1:23" ht="15">
      <c r="A296" s="11">
        <v>881.76</v>
      </c>
      <c r="B296" s="11">
        <f t="shared" si="112"/>
        <v>-931.76</v>
      </c>
      <c r="C296" s="11">
        <f t="shared" si="114"/>
        <v>7.3300000000000409</v>
      </c>
      <c r="D296" s="18"/>
      <c r="E296" s="12">
        <f t="shared" si="113"/>
        <v>-0.93176000000000003</v>
      </c>
      <c r="F296" s="16">
        <v>-10.28</v>
      </c>
      <c r="G296" s="16">
        <v>-8.26</v>
      </c>
      <c r="J296" s="43">
        <f t="shared" si="117"/>
        <v>-3.7455834875823166</v>
      </c>
      <c r="K296" s="43">
        <f t="shared" si="118"/>
        <v>-3.6596543235066443</v>
      </c>
      <c r="L296" s="43">
        <f t="shared" si="122"/>
        <v>-8.0587500000000016</v>
      </c>
      <c r="M296" s="43">
        <f t="shared" si="115"/>
        <v>-8.1283736291126605</v>
      </c>
      <c r="N296" s="43">
        <f t="shared" si="119"/>
        <v>-8.1168414222819756</v>
      </c>
      <c r="O296" s="43">
        <f t="shared" si="116"/>
        <v>1.1532206830684899E-2</v>
      </c>
      <c r="P296" s="33">
        <f t="shared" si="120"/>
        <v>-5.8091422281973948E-2</v>
      </c>
      <c r="Q296" s="44"/>
      <c r="R296" s="50">
        <f t="shared" si="111"/>
        <v>0.98587449881887379</v>
      </c>
      <c r="S296" s="29">
        <f t="shared" si="121"/>
        <v>0.55700000000000005</v>
      </c>
      <c r="W296" s="23"/>
    </row>
    <row r="297" spans="1:23" ht="15">
      <c r="A297" s="11">
        <v>889.09</v>
      </c>
      <c r="B297" s="11">
        <f t="shared" si="112"/>
        <v>-939.09</v>
      </c>
      <c r="C297" s="11">
        <f t="shared" si="114"/>
        <v>7.3300000000000409</v>
      </c>
      <c r="D297" s="18"/>
      <c r="E297" s="12">
        <f t="shared" si="113"/>
        <v>-0.93908999999999998</v>
      </c>
      <c r="F297" s="16">
        <v>-10.210000000000001</v>
      </c>
      <c r="G297" s="16">
        <v>-8.2200000000000006</v>
      </c>
      <c r="J297" s="43">
        <f t="shared" si="117"/>
        <v>-3.5737251594309778</v>
      </c>
      <c r="K297" s="43">
        <f t="shared" si="118"/>
        <v>-3.4877959953553055</v>
      </c>
      <c r="L297" s="43">
        <f t="shared" si="122"/>
        <v>-8.288235294117646</v>
      </c>
      <c r="M297" s="43">
        <f t="shared" si="115"/>
        <v>-8.1495506535947726</v>
      </c>
      <c r="N297" s="43">
        <f t="shared" si="119"/>
        <v>-8.102965393475392</v>
      </c>
      <c r="O297" s="43">
        <f t="shared" si="116"/>
        <v>4.6585260119380578E-2</v>
      </c>
      <c r="P297" s="33">
        <f t="shared" si="120"/>
        <v>0.18526990064225402</v>
      </c>
      <c r="Q297" s="44"/>
      <c r="R297" s="50">
        <f t="shared" si="111"/>
        <v>0.64756592396861423</v>
      </c>
      <c r="S297" s="29">
        <f t="shared" si="121"/>
        <v>0.55700000000000005</v>
      </c>
      <c r="W297" s="23"/>
    </row>
    <row r="298" spans="1:23" ht="15">
      <c r="A298" s="11">
        <v>896.42</v>
      </c>
      <c r="B298" s="11">
        <f t="shared" si="112"/>
        <v>-946.42</v>
      </c>
      <c r="C298" s="11">
        <f t="shared" si="114"/>
        <v>7.3299999999999272</v>
      </c>
      <c r="D298" s="18"/>
      <c r="E298" s="12">
        <f t="shared" si="113"/>
        <v>-0.94641999999999993</v>
      </c>
      <c r="F298" s="16">
        <v>-10.26</v>
      </c>
      <c r="G298" s="16">
        <v>-8.32</v>
      </c>
      <c r="J298" s="43">
        <f t="shared" si="117"/>
        <v>-3.401866831279639</v>
      </c>
      <c r="K298" s="43">
        <f t="shared" si="118"/>
        <v>-3.3159376672039667</v>
      </c>
      <c r="L298" s="43">
        <f t="shared" si="122"/>
        <v>-8.1016666666666683</v>
      </c>
      <c r="M298" s="43">
        <f t="shared" si="115"/>
        <v>-8.1228461081402248</v>
      </c>
      <c r="N298" s="43">
        <f t="shared" si="119"/>
        <v>-8.1017109131886524</v>
      </c>
      <c r="O298" s="43">
        <f t="shared" si="116"/>
        <v>2.1135194951572345E-2</v>
      </c>
      <c r="P298" s="33">
        <f t="shared" si="120"/>
        <v>-4.4246521984092624E-5</v>
      </c>
      <c r="Q298" s="44"/>
      <c r="R298" s="50">
        <f t="shared" si="111"/>
        <v>6.254056399852167E-3</v>
      </c>
      <c r="S298" s="29">
        <f t="shared" si="121"/>
        <v>0.55700000000000005</v>
      </c>
      <c r="W298" s="23"/>
    </row>
    <row r="299" spans="1:23" ht="15">
      <c r="A299" s="11">
        <v>903.75</v>
      </c>
      <c r="B299" s="11">
        <f t="shared" si="112"/>
        <v>-953.75</v>
      </c>
      <c r="C299" s="11">
        <f t="shared" si="114"/>
        <v>7.3300000000000409</v>
      </c>
      <c r="D299" s="18"/>
      <c r="E299" s="12">
        <f t="shared" si="113"/>
        <v>-0.95374999999999999</v>
      </c>
      <c r="F299" s="16">
        <v>-10.09</v>
      </c>
      <c r="G299" s="16">
        <v>-8.1999999999999993</v>
      </c>
      <c r="J299" s="43">
        <f t="shared" si="117"/>
        <v>-3.2300085031283001</v>
      </c>
      <c r="K299" s="43">
        <f t="shared" si="118"/>
        <v>-3.1440793390526278</v>
      </c>
      <c r="L299" s="43">
        <f t="shared" si="122"/>
        <v>-7.9786363636363626</v>
      </c>
      <c r="M299" s="43">
        <f t="shared" si="115"/>
        <v>-8.0543434343434352</v>
      </c>
      <c r="N299" s="43">
        <f t="shared" si="119"/>
        <v>-8.0892656758013981</v>
      </c>
      <c r="O299" s="43">
        <f t="shared" si="116"/>
        <v>-3.4922241457962855E-2</v>
      </c>
      <c r="P299" s="33">
        <f t="shared" si="120"/>
        <v>-0.11062931216503546</v>
      </c>
      <c r="Q299" s="44"/>
      <c r="R299" s="50">
        <f t="shared" si="111"/>
        <v>-0.6379841536644939</v>
      </c>
      <c r="S299" s="29">
        <f t="shared" si="121"/>
        <v>0.55700000000000005</v>
      </c>
      <c r="W299" s="23"/>
    </row>
    <row r="300" spans="1:23" ht="15">
      <c r="A300" s="11">
        <v>911.07</v>
      </c>
      <c r="B300" s="11">
        <f t="shared" si="112"/>
        <v>-961.07</v>
      </c>
      <c r="C300" s="11">
        <f t="shared" si="114"/>
        <v>7.32000000000005</v>
      </c>
      <c r="D300" s="18"/>
      <c r="E300" s="12">
        <f t="shared" si="113"/>
        <v>-0.96107000000000009</v>
      </c>
      <c r="F300" s="16">
        <v>-10.16</v>
      </c>
      <c r="G300" s="16">
        <v>-8.25</v>
      </c>
      <c r="J300" s="43">
        <f t="shared" si="117"/>
        <v>-3.0581501749769613</v>
      </c>
      <c r="K300" s="43">
        <f t="shared" si="118"/>
        <v>-2.972221010901289</v>
      </c>
      <c r="L300" s="43">
        <f t="shared" si="122"/>
        <v>-8.0827272727272739</v>
      </c>
      <c r="M300" s="43">
        <f t="shared" si="115"/>
        <v>-8.0373681257014606</v>
      </c>
      <c r="N300" s="43">
        <f t="shared" si="119"/>
        <v>-8.1089499562932588</v>
      </c>
      <c r="O300" s="43">
        <f t="shared" si="116"/>
        <v>-7.1581830591798123E-2</v>
      </c>
      <c r="P300" s="33">
        <f t="shared" si="120"/>
        <v>-2.6222683565984894E-2</v>
      </c>
      <c r="Q300" s="44"/>
      <c r="R300" s="50">
        <f t="shared" si="111"/>
        <v>-0.98370248782515235</v>
      </c>
      <c r="S300" s="29">
        <f t="shared" si="121"/>
        <v>0.55700000000000005</v>
      </c>
      <c r="W300" s="23"/>
    </row>
    <row r="301" spans="1:23" ht="15">
      <c r="A301" s="11">
        <v>918.4</v>
      </c>
      <c r="B301" s="11">
        <f t="shared" si="112"/>
        <v>-968.4</v>
      </c>
      <c r="C301" s="11">
        <f t="shared" si="114"/>
        <v>7.3299999999999272</v>
      </c>
      <c r="D301" s="18"/>
      <c r="E301" s="12">
        <f t="shared" si="113"/>
        <v>-0.96839999999999993</v>
      </c>
      <c r="F301" s="16">
        <v>-10.15</v>
      </c>
      <c r="G301" s="16">
        <v>-8.14</v>
      </c>
      <c r="J301" s="43">
        <f t="shared" si="117"/>
        <v>-2.8862918468256225</v>
      </c>
      <c r="K301" s="43">
        <f t="shared" si="118"/>
        <v>-2.8003626827499501</v>
      </c>
      <c r="L301" s="43">
        <f t="shared" si="122"/>
        <v>-8.050740740740741</v>
      </c>
      <c r="M301" s="43">
        <f t="shared" si="115"/>
        <v>-8.0740592302957896</v>
      </c>
      <c r="N301" s="43">
        <f t="shared" si="119"/>
        <v>-8.1208944007377024</v>
      </c>
      <c r="O301" s="43">
        <f t="shared" si="116"/>
        <v>-4.6835170441912766E-2</v>
      </c>
      <c r="P301" s="33">
        <f t="shared" si="120"/>
        <v>-7.0153659996961437E-2</v>
      </c>
      <c r="Q301" s="44"/>
      <c r="R301" s="50">
        <f t="shared" si="111"/>
        <v>-0.86913549529705003</v>
      </c>
      <c r="S301" s="29">
        <f t="shared" si="121"/>
        <v>0.55700000000000005</v>
      </c>
      <c r="W301" s="23"/>
    </row>
    <row r="302" spans="1:23" ht="15">
      <c r="A302" s="11">
        <v>925.73</v>
      </c>
      <c r="B302" s="11">
        <f t="shared" si="112"/>
        <v>-975.73</v>
      </c>
      <c r="C302" s="11">
        <f t="shared" si="114"/>
        <v>7.3300000000000409</v>
      </c>
      <c r="D302" s="18"/>
      <c r="E302" s="12">
        <f t="shared" si="113"/>
        <v>-0.97572999999999999</v>
      </c>
      <c r="F302" s="16">
        <v>-10.1</v>
      </c>
      <c r="G302" s="16">
        <v>-7.98</v>
      </c>
      <c r="J302" s="43">
        <f t="shared" si="117"/>
        <v>-2.7144335186742836</v>
      </c>
      <c r="K302" s="43">
        <f t="shared" si="118"/>
        <v>-2.6285043545986113</v>
      </c>
      <c r="L302" s="43">
        <f t="shared" si="122"/>
        <v>-8.0887096774193541</v>
      </c>
      <c r="M302" s="43">
        <f t="shared" si="115"/>
        <v>-8.0850799639481021</v>
      </c>
      <c r="N302" s="43">
        <f t="shared" si="119"/>
        <v>-8.0944743175529119</v>
      </c>
      <c r="O302" s="43">
        <f t="shared" si="116"/>
        <v>-9.3943536048097798E-3</v>
      </c>
      <c r="P302" s="33">
        <f t="shared" si="120"/>
        <v>-5.764640133557819E-3</v>
      </c>
      <c r="Q302" s="44"/>
      <c r="R302" s="50">
        <f t="shared" si="111"/>
        <v>-0.34789034515437972</v>
      </c>
      <c r="S302" s="29">
        <f t="shared" si="121"/>
        <v>0.55700000000000005</v>
      </c>
      <c r="W302" s="23"/>
    </row>
    <row r="303" spans="1:23" ht="15">
      <c r="A303" s="11">
        <v>933.06</v>
      </c>
      <c r="B303" s="11">
        <f t="shared" si="112"/>
        <v>-983.06</v>
      </c>
      <c r="C303" s="11">
        <f t="shared" si="114"/>
        <v>7.3299999999999272</v>
      </c>
      <c r="D303" s="18"/>
      <c r="E303" s="12">
        <f t="shared" si="113"/>
        <v>-0.98305999999999993</v>
      </c>
      <c r="F303" s="16">
        <v>-9.92</v>
      </c>
      <c r="G303" s="16">
        <v>-7.97</v>
      </c>
      <c r="J303" s="43">
        <f t="shared" si="117"/>
        <v>-2.5425751905229448</v>
      </c>
      <c r="K303" s="43">
        <f t="shared" si="118"/>
        <v>-2.4566460264472725</v>
      </c>
      <c r="L303" s="43">
        <f t="shared" si="122"/>
        <v>-8.1157894736842096</v>
      </c>
      <c r="M303" s="43">
        <f t="shared" si="115"/>
        <v>-8.1399310895835395</v>
      </c>
      <c r="N303" s="43">
        <f t="shared" si="119"/>
        <v>-8.0842891323677275</v>
      </c>
      <c r="O303" s="43">
        <f t="shared" si="116"/>
        <v>5.5641957215811999E-2</v>
      </c>
      <c r="P303" s="33">
        <f t="shared" si="120"/>
        <v>3.150034131648205E-2</v>
      </c>
      <c r="Q303" s="44"/>
      <c r="R303" s="50">
        <f t="shared" si="111"/>
        <v>0.33613656385653873</v>
      </c>
      <c r="S303" s="29">
        <f t="shared" si="121"/>
        <v>0.55700000000000005</v>
      </c>
      <c r="W303" s="23"/>
    </row>
    <row r="304" spans="1:23" ht="15">
      <c r="A304" s="11">
        <v>940.39</v>
      </c>
      <c r="B304" s="11">
        <f t="shared" si="112"/>
        <v>-990.39</v>
      </c>
      <c r="C304" s="11">
        <f t="shared" si="114"/>
        <v>7.3300000000000409</v>
      </c>
      <c r="D304" s="18"/>
      <c r="E304" s="12">
        <f t="shared" si="113"/>
        <v>-0.99038999999999999</v>
      </c>
      <c r="F304" s="16">
        <v>-10.1</v>
      </c>
      <c r="G304" s="16">
        <v>-8.01</v>
      </c>
      <c r="J304" s="43">
        <f t="shared" si="117"/>
        <v>-2.3707168623716059</v>
      </c>
      <c r="K304" s="43">
        <f t="shared" si="118"/>
        <v>-2.2847876982959336</v>
      </c>
      <c r="L304" s="43">
        <f t="shared" si="122"/>
        <v>-8.2152941176470566</v>
      </c>
      <c r="M304" s="43">
        <f t="shared" si="115"/>
        <v>-8.1657778637770893</v>
      </c>
      <c r="N304" s="43">
        <f t="shared" si="119"/>
        <v>-8.0682285263071201</v>
      </c>
      <c r="O304" s="43">
        <f t="shared" si="116"/>
        <v>9.7549337469969188E-2</v>
      </c>
      <c r="P304" s="33">
        <f t="shared" si="120"/>
        <v>0.14706559133993657</v>
      </c>
      <c r="Q304" s="44"/>
      <c r="R304" s="50">
        <f t="shared" si="111"/>
        <v>0.86288143889719771</v>
      </c>
      <c r="S304" s="29">
        <f t="shared" si="121"/>
        <v>0.55700000000000005</v>
      </c>
      <c r="W304" s="23"/>
    </row>
    <row r="305" spans="1:23" ht="15">
      <c r="A305" s="11">
        <v>947.72</v>
      </c>
      <c r="B305" s="11">
        <f t="shared" si="112"/>
        <v>-997.72</v>
      </c>
      <c r="C305" s="11">
        <f t="shared" si="114"/>
        <v>7.3300000000000409</v>
      </c>
      <c r="D305" s="18"/>
      <c r="E305" s="12">
        <f t="shared" si="113"/>
        <v>-0.99772000000000005</v>
      </c>
      <c r="F305" s="16">
        <v>-9.9700000000000006</v>
      </c>
      <c r="G305" s="16">
        <v>-7.98</v>
      </c>
      <c r="J305" s="43">
        <f t="shared" si="117"/>
        <v>-2.1988585342202671</v>
      </c>
      <c r="K305" s="43">
        <f t="shared" si="118"/>
        <v>-2.1129293701445948</v>
      </c>
      <c r="L305" s="43">
        <f t="shared" si="122"/>
        <v>-8.1662500000000016</v>
      </c>
      <c r="M305" s="43">
        <f t="shared" si="115"/>
        <v>-8.1439995543672001</v>
      </c>
      <c r="N305" s="43">
        <f t="shared" si="119"/>
        <v>-8.0864762206417726</v>
      </c>
      <c r="O305" s="43">
        <f t="shared" si="116"/>
        <v>5.7523333725427506E-2</v>
      </c>
      <c r="P305" s="33">
        <f t="shared" si="120"/>
        <v>7.9773779358228936E-2</v>
      </c>
      <c r="Q305" s="44"/>
      <c r="R305" s="50">
        <f t="shared" si="111"/>
        <v>0.98587449881887401</v>
      </c>
      <c r="S305" s="29">
        <f t="shared" si="121"/>
        <v>0.55700000000000005</v>
      </c>
      <c r="W305" s="23"/>
    </row>
    <row r="306" spans="1:23" ht="15">
      <c r="A306" s="11">
        <v>955.04</v>
      </c>
      <c r="B306" s="11">
        <f t="shared" si="112"/>
        <v>-1005.04</v>
      </c>
      <c r="C306" s="11">
        <f t="shared" si="114"/>
        <v>7.3199999999999363</v>
      </c>
      <c r="D306" s="18"/>
      <c r="E306" s="12">
        <f t="shared" si="113"/>
        <v>-1.0050399999999999</v>
      </c>
      <c r="F306" s="16">
        <v>-9.84</v>
      </c>
      <c r="G306" s="16">
        <v>-7.98</v>
      </c>
      <c r="J306" s="43">
        <f t="shared" si="117"/>
        <v>-2.0270002060689283</v>
      </c>
      <c r="K306" s="43">
        <f t="shared" si="118"/>
        <v>-1.9410710419932558</v>
      </c>
      <c r="L306" s="43">
        <f t="shared" si="122"/>
        <v>-8.050454545454544</v>
      </c>
      <c r="M306" s="43">
        <f t="shared" si="115"/>
        <v>-8.0755681818181824</v>
      </c>
      <c r="N306" s="43">
        <f t="shared" si="119"/>
        <v>-8.1109898757109811</v>
      </c>
      <c r="O306" s="43">
        <f t="shared" si="116"/>
        <v>-3.54216938927987E-2</v>
      </c>
      <c r="P306" s="33">
        <f t="shared" si="120"/>
        <v>-6.0535330256437092E-2</v>
      </c>
      <c r="Q306" s="44"/>
      <c r="R306" s="50">
        <f t="shared" si="111"/>
        <v>0.64756592396861368</v>
      </c>
      <c r="S306" s="29">
        <f t="shared" si="121"/>
        <v>0.55700000000000005</v>
      </c>
      <c r="W306" s="23"/>
    </row>
    <row r="307" spans="1:23" ht="15">
      <c r="A307" s="11">
        <v>962.37</v>
      </c>
      <c r="B307" s="11">
        <f t="shared" si="112"/>
        <v>-1012.37</v>
      </c>
      <c r="C307" s="11">
        <f t="shared" si="114"/>
        <v>7.3300000000000409</v>
      </c>
      <c r="D307" s="18"/>
      <c r="E307" s="12">
        <f t="shared" si="113"/>
        <v>-1.01237</v>
      </c>
      <c r="F307" s="16">
        <v>-9.98</v>
      </c>
      <c r="G307" s="16">
        <v>-8.02</v>
      </c>
      <c r="J307" s="43">
        <f t="shared" si="117"/>
        <v>-1.8551418779175892</v>
      </c>
      <c r="K307" s="43">
        <f t="shared" si="118"/>
        <v>-1.7692127138419167</v>
      </c>
      <c r="L307" s="43">
        <f t="shared" si="122"/>
        <v>-8.0100000000000016</v>
      </c>
      <c r="M307" s="43">
        <f t="shared" si="115"/>
        <v>-7.9648484848484857</v>
      </c>
      <c r="N307" s="43">
        <f t="shared" si="119"/>
        <v>-8.1140801047899913</v>
      </c>
      <c r="O307" s="43">
        <f t="shared" si="116"/>
        <v>-0.14923161994150558</v>
      </c>
      <c r="P307" s="33">
        <f t="shared" si="120"/>
        <v>-0.10408010478998975</v>
      </c>
      <c r="Q307" s="44"/>
      <c r="R307" s="50">
        <f t="shared" si="111"/>
        <v>6.2540563998524125E-3</v>
      </c>
      <c r="S307" s="29">
        <f t="shared" si="121"/>
        <v>0.55700000000000005</v>
      </c>
      <c r="W307" s="23"/>
    </row>
    <row r="308" spans="1:23" ht="15">
      <c r="A308" s="11">
        <v>969.7</v>
      </c>
      <c r="B308" s="11">
        <f t="shared" si="112"/>
        <v>-1019.7</v>
      </c>
      <c r="C308" s="11">
        <f t="shared" si="114"/>
        <v>7.3300000000000409</v>
      </c>
      <c r="D308" s="18"/>
      <c r="E308" s="12">
        <f t="shared" si="113"/>
        <v>-1.0197000000000001</v>
      </c>
      <c r="F308" s="16">
        <v>-9.99</v>
      </c>
      <c r="G308" s="16">
        <v>-8.0299999999999994</v>
      </c>
      <c r="J308" s="43">
        <f t="shared" si="117"/>
        <v>-1.6832835497662502</v>
      </c>
      <c r="K308" s="43">
        <f t="shared" si="118"/>
        <v>-1.5973543856905776</v>
      </c>
      <c r="L308" s="43">
        <f t="shared" si="122"/>
        <v>-7.834090909090909</v>
      </c>
      <c r="M308" s="43">
        <f t="shared" si="115"/>
        <v>-8.0303491436100138</v>
      </c>
      <c r="N308" s="43">
        <f t="shared" si="119"/>
        <v>-8.1218909362163814</v>
      </c>
      <c r="O308" s="43">
        <f t="shared" si="116"/>
        <v>-9.1541792606367522E-2</v>
      </c>
      <c r="P308" s="33">
        <f t="shared" si="120"/>
        <v>-0.28780002712547237</v>
      </c>
      <c r="Q308" s="44"/>
      <c r="R308" s="50">
        <f t="shared" si="111"/>
        <v>-0.63798415366449646</v>
      </c>
      <c r="S308" s="29">
        <f t="shared" si="121"/>
        <v>0.55700000000000005</v>
      </c>
      <c r="W308" s="23"/>
    </row>
    <row r="309" spans="1:23" ht="15">
      <c r="A309" s="11">
        <v>977.03</v>
      </c>
      <c r="B309" s="11">
        <f t="shared" si="112"/>
        <v>-1027.03</v>
      </c>
      <c r="C309" s="11">
        <f t="shared" si="114"/>
        <v>7.3299999999999272</v>
      </c>
      <c r="D309" s="18"/>
      <c r="E309" s="12">
        <f t="shared" si="113"/>
        <v>-1.0270299999999999</v>
      </c>
      <c r="F309" s="16">
        <v>-10.06</v>
      </c>
      <c r="G309" s="16">
        <v>-8.16</v>
      </c>
      <c r="J309" s="43">
        <f t="shared" si="117"/>
        <v>-1.5114252216149111</v>
      </c>
      <c r="K309" s="43">
        <f t="shared" si="118"/>
        <v>-1.4254960575392386</v>
      </c>
      <c r="L309" s="43">
        <f t="shared" si="122"/>
        <v>-8.246956521739131</v>
      </c>
      <c r="M309" s="43">
        <f t="shared" si="115"/>
        <v>-8.1174703557312249</v>
      </c>
      <c r="N309" s="43">
        <f t="shared" si="119"/>
        <v>-8.1194045527741174</v>
      </c>
      <c r="O309" s="43">
        <f t="shared" si="116"/>
        <v>-1.9341970428925492E-3</v>
      </c>
      <c r="P309" s="33">
        <f t="shared" si="120"/>
        <v>0.12755196896501353</v>
      </c>
      <c r="Q309" s="44"/>
      <c r="R309" s="50">
        <f t="shared" si="111"/>
        <v>-0.98370248782515313</v>
      </c>
      <c r="S309" s="29">
        <f t="shared" si="121"/>
        <v>0.55700000000000005</v>
      </c>
      <c r="W309" s="23"/>
    </row>
    <row r="310" spans="1:23" ht="15">
      <c r="A310" s="11">
        <v>984.36</v>
      </c>
      <c r="B310" s="11">
        <f t="shared" si="112"/>
        <v>-1034.3600000000001</v>
      </c>
      <c r="C310" s="11">
        <f t="shared" si="114"/>
        <v>7.3300000000001546</v>
      </c>
      <c r="D310" s="18"/>
      <c r="E310" s="12">
        <f t="shared" si="113"/>
        <v>-1.0343600000000002</v>
      </c>
      <c r="F310" s="16">
        <v>-10.130000000000001</v>
      </c>
      <c r="G310" s="16">
        <v>-8.25</v>
      </c>
      <c r="J310" s="43">
        <f t="shared" si="117"/>
        <v>-1.3395668934635721</v>
      </c>
      <c r="K310" s="43">
        <f t="shared" si="118"/>
        <v>-1.2536377293878995</v>
      </c>
      <c r="L310" s="43">
        <f t="shared" si="122"/>
        <v>-8.2713636363636347</v>
      </c>
      <c r="M310" s="43">
        <f t="shared" si="115"/>
        <v>-8.2116139657443998</v>
      </c>
      <c r="N310" s="43">
        <f t="shared" si="119"/>
        <v>-8.1325712194407842</v>
      </c>
      <c r="O310" s="43">
        <f t="shared" si="116"/>
        <v>7.904274630361563E-2</v>
      </c>
      <c r="P310" s="33">
        <f t="shared" si="120"/>
        <v>0.13879241692285049</v>
      </c>
      <c r="Q310" s="44"/>
      <c r="R310" s="50">
        <f t="shared" si="111"/>
        <v>-0.86913549529704892</v>
      </c>
      <c r="S310" s="29">
        <f t="shared" si="121"/>
        <v>0.55700000000000005</v>
      </c>
      <c r="W310" s="23"/>
    </row>
    <row r="311" spans="1:23" ht="15">
      <c r="A311" s="11">
        <v>991.69</v>
      </c>
      <c r="B311" s="11">
        <f t="shared" si="112"/>
        <v>-1041.69</v>
      </c>
      <c r="C311" s="11">
        <f t="shared" si="114"/>
        <v>7.3299999999999272</v>
      </c>
      <c r="D311" s="18"/>
      <c r="E311" s="12">
        <f t="shared" si="113"/>
        <v>-1.04169</v>
      </c>
      <c r="F311" s="16">
        <v>-10.02</v>
      </c>
      <c r="G311" s="16">
        <v>-8.17</v>
      </c>
      <c r="J311" s="43">
        <f t="shared" si="117"/>
        <v>-1.167708565312233</v>
      </c>
      <c r="K311" s="43">
        <f t="shared" si="118"/>
        <v>-1.0817794012365605</v>
      </c>
      <c r="L311" s="43">
        <f t="shared" si="122"/>
        <v>-8.1165217391304356</v>
      </c>
      <c r="M311" s="43">
        <f t="shared" si="115"/>
        <v>-8.1913241106719372</v>
      </c>
      <c r="N311" s="43">
        <f t="shared" si="119"/>
        <v>-8.1446400559540635</v>
      </c>
      <c r="O311" s="43">
        <f t="shared" si="116"/>
        <v>4.6684054717873735E-2</v>
      </c>
      <c r="P311" s="33">
        <f t="shared" si="120"/>
        <v>-2.8118316823627865E-2</v>
      </c>
      <c r="Q311" s="44"/>
      <c r="R311" s="50">
        <f t="shared" si="111"/>
        <v>-0.347890345154376</v>
      </c>
      <c r="S311" s="29">
        <f t="shared" si="121"/>
        <v>0.55700000000000005</v>
      </c>
      <c r="W311" s="23"/>
    </row>
    <row r="312" spans="1:23" ht="15">
      <c r="A312" s="11">
        <v>999.01</v>
      </c>
      <c r="B312" s="11">
        <f t="shared" si="112"/>
        <v>-1049.01</v>
      </c>
      <c r="C312" s="11">
        <f t="shared" si="114"/>
        <v>7.3199999999999363</v>
      </c>
      <c r="D312" s="18"/>
      <c r="E312" s="12">
        <f t="shared" si="113"/>
        <v>-1.04901</v>
      </c>
      <c r="F312" s="16">
        <v>-10.02</v>
      </c>
      <c r="G312" s="16">
        <v>-8.17</v>
      </c>
      <c r="J312" s="43">
        <f t="shared" si="117"/>
        <v>-0.99585023716089394</v>
      </c>
      <c r="K312" s="43">
        <f t="shared" si="118"/>
        <v>-0.90992107308522141</v>
      </c>
      <c r="L312" s="43">
        <f t="shared" si="122"/>
        <v>-8.1860869565217378</v>
      </c>
      <c r="M312" s="43">
        <f t="shared" si="115"/>
        <v>-8.1651751207729486</v>
      </c>
      <c r="N312" s="43">
        <f t="shared" si="119"/>
        <v>-8.1316260074227742</v>
      </c>
      <c r="O312" s="43">
        <f t="shared" si="116"/>
        <v>3.3549113350174409E-2</v>
      </c>
      <c r="P312" s="33">
        <f t="shared" si="120"/>
        <v>5.4460949098963596E-2</v>
      </c>
      <c r="Q312" s="44"/>
      <c r="R312" s="50">
        <f t="shared" si="111"/>
        <v>0.33613656385654289</v>
      </c>
      <c r="S312" s="29">
        <f t="shared" si="121"/>
        <v>0.55700000000000005</v>
      </c>
      <c r="W312" s="23"/>
    </row>
    <row r="313" spans="1:23" ht="15">
      <c r="A313" s="11">
        <v>1006.34</v>
      </c>
      <c r="B313" s="11">
        <f t="shared" si="112"/>
        <v>-1056.3400000000001</v>
      </c>
      <c r="C313" s="11">
        <f t="shared" si="114"/>
        <v>7.3300000000001546</v>
      </c>
      <c r="D313" s="18"/>
      <c r="E313" s="12">
        <f t="shared" si="113"/>
        <v>-1.0563400000000001</v>
      </c>
      <c r="F313" s="16">
        <v>-10.130000000000001</v>
      </c>
      <c r="G313" s="16">
        <v>-8.23</v>
      </c>
      <c r="J313" s="43">
        <f t="shared" si="117"/>
        <v>-0.82399190900955488</v>
      </c>
      <c r="K313" s="58">
        <f t="shared" si="118"/>
        <v>-0.73806274493388235</v>
      </c>
      <c r="L313" s="43">
        <f t="shared" si="122"/>
        <v>-8.1929166666666671</v>
      </c>
      <c r="M313" s="43">
        <f t="shared" si="115"/>
        <v>-8.2212512077294679</v>
      </c>
      <c r="N313" s="43">
        <f t="shared" si="119"/>
        <v>-8.1555122027089695</v>
      </c>
      <c r="O313" s="43">
        <f t="shared" si="116"/>
        <v>6.5739005020498453E-2</v>
      </c>
      <c r="P313" s="33">
        <f t="shared" si="120"/>
        <v>3.7404463957697587E-2</v>
      </c>
      <c r="Q313" s="44"/>
      <c r="R313" s="50">
        <f t="shared" si="111"/>
        <v>0.86288143889720026</v>
      </c>
      <c r="S313" s="29">
        <f t="shared" si="121"/>
        <v>0.55700000000000005</v>
      </c>
      <c r="W313" s="23"/>
    </row>
    <row r="314" spans="1:23" ht="15">
      <c r="A314" s="11">
        <v>1013.67</v>
      </c>
      <c r="B314" s="11">
        <f t="shared" si="112"/>
        <v>-1063.67</v>
      </c>
      <c r="C314" s="11">
        <f t="shared" si="114"/>
        <v>7.3299999999999272</v>
      </c>
      <c r="D314" s="18"/>
      <c r="E314" s="12">
        <f t="shared" si="113"/>
        <v>-1.0636700000000001</v>
      </c>
      <c r="F314" s="16">
        <v>-10.039999999999999</v>
      </c>
      <c r="G314" s="16">
        <v>-8.15</v>
      </c>
      <c r="J314" s="43">
        <f t="shared" si="117"/>
        <v>-0.65213358085821582</v>
      </c>
      <c r="K314" s="43">
        <f t="shared" si="118"/>
        <v>-0.5662044167825433</v>
      </c>
      <c r="L314" s="43">
        <f t="shared" si="122"/>
        <v>-8.2847499999999989</v>
      </c>
      <c r="M314" s="43"/>
      <c r="N314" s="43"/>
      <c r="O314" s="43"/>
      <c r="P314" s="33"/>
      <c r="Q314" s="44"/>
      <c r="R314" s="50">
        <f t="shared" si="111"/>
        <v>0.9858744988188729</v>
      </c>
      <c r="S314" s="29">
        <f t="shared" si="121"/>
        <v>0.55700000000000005</v>
      </c>
      <c r="W314" s="23"/>
    </row>
    <row r="315" spans="1:23" ht="15">
      <c r="A315" s="11">
        <v>1021</v>
      </c>
      <c r="B315" s="11">
        <f t="shared" si="112"/>
        <v>-1071</v>
      </c>
      <c r="C315" s="11">
        <f t="shared" si="114"/>
        <v>7.3299999999999272</v>
      </c>
      <c r="D315" s="18"/>
      <c r="E315" s="12">
        <f t="shared" si="113"/>
        <v>-1.071</v>
      </c>
      <c r="F315" s="16">
        <v>-10.26</v>
      </c>
      <c r="G315" s="16">
        <v>-8.11</v>
      </c>
      <c r="J315" s="43">
        <f t="shared" si="117"/>
        <v>-0.48027525270687682</v>
      </c>
      <c r="K315" s="43">
        <f t="shared" si="118"/>
        <v>-0.39434608863120429</v>
      </c>
      <c r="L315" s="43">
        <f t="shared" si="122"/>
        <v>-8.1590740740740717</v>
      </c>
      <c r="M315" s="43"/>
      <c r="N315" s="43"/>
      <c r="O315" s="43"/>
      <c r="P315" s="33"/>
      <c r="Q315" s="44"/>
      <c r="R315" s="50">
        <f t="shared" si="111"/>
        <v>0.64756592396860913</v>
      </c>
      <c r="S315" s="29">
        <f t="shared" si="121"/>
        <v>0.55700000000000005</v>
      </c>
      <c r="W315" s="23"/>
    </row>
    <row r="316" spans="1:23" ht="15">
      <c r="A316" s="11">
        <v>1028.68</v>
      </c>
      <c r="B316" s="11">
        <f t="shared" si="112"/>
        <v>-1078.68</v>
      </c>
      <c r="C316" s="11">
        <f t="shared" si="114"/>
        <v>7.6800000000000637</v>
      </c>
      <c r="D316" s="18"/>
      <c r="E316" s="12">
        <f t="shared" si="113"/>
        <v>-1.0786800000000001</v>
      </c>
      <c r="F316" s="16">
        <v>-10.06</v>
      </c>
      <c r="G316" s="16">
        <v>-8.19</v>
      </c>
      <c r="J316" s="43">
        <f t="shared" si="117"/>
        <v>-0.30841692455553782</v>
      </c>
      <c r="K316" s="43">
        <f t="shared" si="118"/>
        <v>-0.22248776047986529</v>
      </c>
      <c r="L316" s="43">
        <f t="shared" si="122"/>
        <v>-7.8928735632183864</v>
      </c>
      <c r="M316" s="43"/>
      <c r="N316" s="43"/>
      <c r="O316" s="43"/>
      <c r="P316" s="33"/>
      <c r="Q316" s="44"/>
      <c r="R316" s="50">
        <f t="shared" si="111"/>
        <v>6.2540563998464398E-3</v>
      </c>
      <c r="S316" s="29">
        <f t="shared" si="121"/>
        <v>0.55700000000000005</v>
      </c>
      <c r="W316" s="23"/>
    </row>
    <row r="317" spans="1:23" ht="15">
      <c r="A317" s="11">
        <v>1036.3599999999999</v>
      </c>
      <c r="B317" s="11">
        <f t="shared" si="112"/>
        <v>-1086.3599999999999</v>
      </c>
      <c r="C317" s="11">
        <f t="shared" si="114"/>
        <v>7.6799999999998363</v>
      </c>
      <c r="D317" s="18"/>
      <c r="E317" s="12">
        <f t="shared" si="113"/>
        <v>-1.08636</v>
      </c>
      <c r="F317" s="16">
        <v>-10.27</v>
      </c>
      <c r="G317" s="16">
        <v>-8.3699999999999992</v>
      </c>
      <c r="J317" s="43">
        <f t="shared" si="117"/>
        <v>-0.13655859640419882</v>
      </c>
      <c r="K317" s="43">
        <f t="shared" si="118"/>
        <v>-5.0629432328526291E-2</v>
      </c>
      <c r="L317" s="43">
        <f t="shared" si="122"/>
        <v>-8.0490666666666666</v>
      </c>
      <c r="M317" s="43"/>
      <c r="N317" s="43"/>
      <c r="O317" s="43"/>
      <c r="P317" s="33"/>
      <c r="Q317" s="44"/>
      <c r="R317" s="50">
        <f t="shared" si="111"/>
        <v>-0.63798415366449968</v>
      </c>
      <c r="S317" s="29">
        <f t="shared" si="121"/>
        <v>0.55700000000000005</v>
      </c>
      <c r="W317" s="23"/>
    </row>
    <row r="318" spans="1:23" ht="15">
      <c r="A318" s="11">
        <v>1044.04</v>
      </c>
      <c r="B318" s="11">
        <f t="shared" si="112"/>
        <v>-1094.04</v>
      </c>
      <c r="C318" s="11">
        <f t="shared" si="114"/>
        <v>7.6800000000000637</v>
      </c>
      <c r="D318" s="18"/>
      <c r="E318" s="12">
        <f t="shared" si="113"/>
        <v>-1.0940399999999999</v>
      </c>
      <c r="F318" s="16">
        <v>-10.28</v>
      </c>
      <c r="G318" s="16">
        <v>-8.34</v>
      </c>
      <c r="J318" s="43">
        <f t="shared" si="117"/>
        <v>3.5299731747140184E-2</v>
      </c>
      <c r="K318" s="43">
        <f t="shared" si="118"/>
        <v>0.12122889582281271</v>
      </c>
      <c r="L318" s="43"/>
      <c r="M318" s="43"/>
      <c r="N318" s="43"/>
      <c r="O318" s="43"/>
      <c r="P318" s="33"/>
      <c r="Q318" s="44"/>
      <c r="R318" s="50">
        <f t="shared" si="111"/>
        <v>-0.9837024878251539</v>
      </c>
      <c r="S318" s="29">
        <f t="shared" si="121"/>
        <v>0.55700000000000005</v>
      </c>
      <c r="W318" s="23"/>
    </row>
    <row r="319" spans="1:23" ht="15">
      <c r="A319" s="11">
        <v>1051.72</v>
      </c>
      <c r="B319" s="11">
        <f t="shared" si="112"/>
        <v>-1101.72</v>
      </c>
      <c r="C319" s="11">
        <f t="shared" si="114"/>
        <v>7.6800000000000637</v>
      </c>
      <c r="D319" s="18"/>
      <c r="E319" s="12">
        <f t="shared" si="113"/>
        <v>-1.10172</v>
      </c>
      <c r="F319" s="16">
        <v>-10.15</v>
      </c>
      <c r="G319" s="16">
        <v>-8.14</v>
      </c>
      <c r="J319" s="43">
        <f t="shared" si="117"/>
        <v>0.20715805989847919</v>
      </c>
      <c r="K319" s="43">
        <f t="shared" si="118"/>
        <v>0.29308722397415171</v>
      </c>
      <c r="L319" s="43"/>
      <c r="M319" s="43"/>
      <c r="N319" s="43"/>
      <c r="O319" s="43"/>
      <c r="P319" s="33"/>
      <c r="Q319" s="44"/>
      <c r="R319" s="50">
        <f t="shared" si="111"/>
        <v>-0.86913549529704637</v>
      </c>
      <c r="S319" s="29">
        <f t="shared" si="121"/>
        <v>0.55700000000000005</v>
      </c>
      <c r="W319" s="23"/>
    </row>
    <row r="320" spans="1:23" ht="15">
      <c r="A320" s="11">
        <v>1059.4100000000001</v>
      </c>
      <c r="B320" s="11">
        <f t="shared" si="112"/>
        <v>-1109.4100000000001</v>
      </c>
      <c r="C320" s="11">
        <f t="shared" si="114"/>
        <v>7.6900000000000546</v>
      </c>
      <c r="D320" s="18"/>
      <c r="E320" s="12">
        <f t="shared" si="113"/>
        <v>-1.10941</v>
      </c>
      <c r="F320" s="16">
        <v>-10.15</v>
      </c>
      <c r="G320" s="16">
        <v>-8.06</v>
      </c>
      <c r="J320" s="43">
        <f t="shared" si="117"/>
        <v>0.37901638804981819</v>
      </c>
      <c r="K320" s="43">
        <f t="shared" si="118"/>
        <v>0.46494555212549071</v>
      </c>
      <c r="L320" s="43"/>
      <c r="M320" s="43"/>
      <c r="N320" s="43"/>
      <c r="O320" s="43"/>
      <c r="P320" s="33"/>
      <c r="Q320" s="44"/>
      <c r="R320" s="50">
        <f t="shared" si="111"/>
        <v>-0.34789034515437106</v>
      </c>
      <c r="S320" s="29">
        <f t="shared" si="121"/>
        <v>0.55700000000000005</v>
      </c>
      <c r="W320" s="23"/>
    </row>
    <row r="321" spans="1:23" ht="15">
      <c r="A321" s="11">
        <v>1067.0899999999999</v>
      </c>
      <c r="B321" s="11">
        <f t="shared" si="112"/>
        <v>-1117.0899999999999</v>
      </c>
      <c r="C321" s="11">
        <f t="shared" si="114"/>
        <v>7.6799999999998363</v>
      </c>
      <c r="D321" s="18"/>
      <c r="E321" s="12">
        <f t="shared" si="113"/>
        <v>-1.1170899999999999</v>
      </c>
      <c r="F321" s="16">
        <v>-10.24</v>
      </c>
      <c r="G321" s="16">
        <v>-8.11</v>
      </c>
      <c r="J321" s="43">
        <f t="shared" si="117"/>
        <v>0.55087471620115713</v>
      </c>
      <c r="K321" s="43">
        <f t="shared" si="118"/>
        <v>0.63680388027682966</v>
      </c>
      <c r="L321" s="43"/>
      <c r="M321" s="43"/>
      <c r="N321" s="43"/>
      <c r="O321" s="43"/>
      <c r="P321" s="33"/>
      <c r="Q321" s="44"/>
      <c r="R321" s="50">
        <f t="shared" si="111"/>
        <v>0.33613656385654667</v>
      </c>
      <c r="S321" s="29">
        <f t="shared" si="121"/>
        <v>0.55700000000000005</v>
      </c>
      <c r="W321" s="23"/>
    </row>
    <row r="322" spans="1:23" ht="15">
      <c r="A322" s="11">
        <v>1074.77</v>
      </c>
      <c r="B322" s="11">
        <f t="shared" si="112"/>
        <v>-1124.77</v>
      </c>
      <c r="C322" s="11">
        <f t="shared" si="114"/>
        <v>7.6800000000000637</v>
      </c>
      <c r="D322" s="18"/>
      <c r="E322" s="12">
        <f t="shared" si="113"/>
        <v>-1.12477</v>
      </c>
      <c r="F322" s="16">
        <v>-10.23</v>
      </c>
      <c r="G322" s="16">
        <v>-8.19</v>
      </c>
      <c r="J322" s="43">
        <f t="shared" si="117"/>
        <v>0.72273304435249619</v>
      </c>
      <c r="K322" s="43">
        <f t="shared" si="118"/>
        <v>0.80866220842816872</v>
      </c>
      <c r="L322" s="43"/>
      <c r="M322" s="43"/>
      <c r="N322" s="43"/>
      <c r="O322" s="43"/>
      <c r="P322" s="33"/>
      <c r="Q322" s="44"/>
      <c r="R322" s="50">
        <f t="shared" ref="R322" si="123" xml:space="preserve"> SIN((2*PI()*(K322+S322)/1.54672495336205) + 1.776465808)</f>
        <v>0.86288143889720292</v>
      </c>
      <c r="S322" s="29">
        <f t="shared" si="121"/>
        <v>0.55700000000000005</v>
      </c>
      <c r="W322" s="23"/>
    </row>
    <row r="323" spans="1:23" ht="15">
      <c r="A323" s="11">
        <v>1082.45</v>
      </c>
      <c r="B323" s="11">
        <f t="shared" ref="B323:B386" si="124">-(A323+50)</f>
        <v>-1132.45</v>
      </c>
      <c r="C323" s="11">
        <f t="shared" si="114"/>
        <v>7.6800000000000637</v>
      </c>
      <c r="D323" s="18"/>
      <c r="E323" s="12">
        <f t="shared" ref="E323:E386" si="125">B323/1000</f>
        <v>-1.13245</v>
      </c>
      <c r="F323" s="16">
        <v>-10.1</v>
      </c>
      <c r="G323" s="16">
        <v>-8.16</v>
      </c>
      <c r="J323" s="43"/>
      <c r="K323" s="43"/>
      <c r="L323" s="43"/>
      <c r="M323" s="43"/>
      <c r="N323" s="43"/>
      <c r="O323" s="43"/>
      <c r="P323" s="33"/>
      <c r="Q323" s="44"/>
      <c r="R323" s="50"/>
      <c r="S323" s="29"/>
      <c r="W323" s="23"/>
    </row>
    <row r="324" spans="1:23" ht="15">
      <c r="A324" s="11">
        <v>1090.1300000000001</v>
      </c>
      <c r="B324" s="11">
        <f t="shared" si="124"/>
        <v>-1140.1300000000001</v>
      </c>
      <c r="C324" s="11">
        <f t="shared" ref="C324:C387" si="126">ABS(B323-B324)</f>
        <v>7.6800000000000637</v>
      </c>
      <c r="D324" s="18"/>
      <c r="E324" s="12">
        <f t="shared" si="125"/>
        <v>-1.1401300000000001</v>
      </c>
      <c r="F324" s="16">
        <v>-10.29</v>
      </c>
      <c r="G324" s="16">
        <v>-8.1</v>
      </c>
      <c r="J324" s="43"/>
      <c r="K324" s="43"/>
      <c r="L324" s="43"/>
      <c r="M324" s="43"/>
      <c r="N324" s="43"/>
      <c r="O324" s="43"/>
      <c r="P324" s="33"/>
      <c r="Q324" s="44"/>
      <c r="R324" s="50"/>
      <c r="S324" s="29"/>
      <c r="W324" s="23"/>
    </row>
    <row r="325" spans="1:23" ht="15">
      <c r="A325" s="11">
        <v>1097.81</v>
      </c>
      <c r="B325" s="11">
        <f t="shared" si="124"/>
        <v>-1147.81</v>
      </c>
      <c r="C325" s="11">
        <f t="shared" si="126"/>
        <v>7.6799999999998363</v>
      </c>
      <c r="D325" s="18"/>
      <c r="E325" s="12">
        <f t="shared" si="125"/>
        <v>-1.14781</v>
      </c>
      <c r="F325" s="16">
        <v>-9.84</v>
      </c>
      <c r="G325" s="16">
        <v>-8.0500000000000007</v>
      </c>
      <c r="J325" s="43"/>
      <c r="K325" s="43"/>
      <c r="L325" s="43"/>
      <c r="M325" s="43"/>
      <c r="N325" s="43"/>
      <c r="O325" s="43"/>
      <c r="P325" s="33"/>
      <c r="Q325" s="44"/>
      <c r="R325" s="50"/>
      <c r="S325" s="29"/>
      <c r="W325" s="23"/>
    </row>
    <row r="326" spans="1:23" ht="15">
      <c r="A326" s="11">
        <v>1105.49</v>
      </c>
      <c r="B326" s="11">
        <f t="shared" si="124"/>
        <v>-1155.49</v>
      </c>
      <c r="C326" s="11">
        <f t="shared" si="126"/>
        <v>7.6800000000000637</v>
      </c>
      <c r="D326" s="18"/>
      <c r="E326" s="12">
        <f t="shared" si="125"/>
        <v>-1.1554899999999999</v>
      </c>
      <c r="F326" s="16">
        <v>-9.81</v>
      </c>
      <c r="G326" s="16">
        <v>-7.87</v>
      </c>
      <c r="J326" s="43"/>
      <c r="K326" s="43"/>
      <c r="L326" s="43"/>
      <c r="M326" s="43"/>
      <c r="N326" s="43"/>
      <c r="O326" s="43"/>
      <c r="P326" s="33"/>
      <c r="Q326" s="44"/>
      <c r="R326" s="50"/>
      <c r="S326" s="29"/>
      <c r="W326" s="23"/>
    </row>
    <row r="327" spans="1:23" ht="15">
      <c r="A327" s="11">
        <v>1113.17</v>
      </c>
      <c r="B327" s="11">
        <f t="shared" si="124"/>
        <v>-1163.17</v>
      </c>
      <c r="C327" s="11">
        <f t="shared" si="126"/>
        <v>7.6800000000000637</v>
      </c>
      <c r="D327" s="18"/>
      <c r="E327" s="12">
        <f t="shared" si="125"/>
        <v>-1.16317</v>
      </c>
      <c r="F327" s="16">
        <v>-9.86</v>
      </c>
      <c r="G327" s="16">
        <v>-7.85</v>
      </c>
      <c r="J327" s="43"/>
      <c r="K327" s="43"/>
      <c r="L327" s="43"/>
      <c r="M327" s="43"/>
      <c r="N327" s="43"/>
      <c r="O327" s="43"/>
      <c r="P327" s="33"/>
      <c r="Q327" s="44"/>
      <c r="R327" s="50"/>
      <c r="S327" s="29"/>
      <c r="W327" s="23"/>
    </row>
    <row r="328" spans="1:23" ht="15">
      <c r="A328" s="11">
        <v>1120.8599999999999</v>
      </c>
      <c r="B328" s="11">
        <f t="shared" si="124"/>
        <v>-1170.8599999999999</v>
      </c>
      <c r="C328" s="11">
        <f t="shared" si="126"/>
        <v>7.6899999999998272</v>
      </c>
      <c r="D328" s="18"/>
      <c r="E328" s="12">
        <f t="shared" si="125"/>
        <v>-1.1708599999999998</v>
      </c>
      <c r="F328" s="16">
        <v>-9.99</v>
      </c>
      <c r="G328" s="16">
        <v>-8.0299999999999994</v>
      </c>
      <c r="J328" s="43"/>
      <c r="K328" s="43"/>
      <c r="L328" s="43"/>
      <c r="M328" s="43"/>
      <c r="N328" s="43"/>
      <c r="O328" s="43"/>
      <c r="P328" s="33"/>
      <c r="Q328" s="44"/>
      <c r="R328" s="50"/>
      <c r="S328" s="29"/>
      <c r="W328" s="23"/>
    </row>
    <row r="329" spans="1:23" ht="15">
      <c r="A329" s="11">
        <v>1128.54</v>
      </c>
      <c r="B329" s="11">
        <f t="shared" si="124"/>
        <v>-1178.54</v>
      </c>
      <c r="C329" s="11">
        <f t="shared" si="126"/>
        <v>7.6800000000000637</v>
      </c>
      <c r="D329" s="18"/>
      <c r="E329" s="12">
        <f t="shared" si="125"/>
        <v>-1.1785399999999999</v>
      </c>
      <c r="F329" s="16">
        <v>-9.85</v>
      </c>
      <c r="G329" s="16">
        <v>-8.18</v>
      </c>
      <c r="J329" s="43"/>
      <c r="K329" s="43"/>
      <c r="L329" s="43"/>
      <c r="M329" s="43"/>
      <c r="N329" s="43"/>
      <c r="O329" s="43"/>
      <c r="P329" s="33"/>
      <c r="Q329" s="44"/>
      <c r="R329" s="50"/>
      <c r="S329" s="29"/>
      <c r="W329" s="23"/>
    </row>
    <row r="330" spans="1:23" ht="15">
      <c r="A330" s="11">
        <v>1136.22</v>
      </c>
      <c r="B330" s="11">
        <f t="shared" si="124"/>
        <v>-1186.22</v>
      </c>
      <c r="C330" s="11">
        <f t="shared" si="126"/>
        <v>7.6800000000000637</v>
      </c>
      <c r="D330" s="18"/>
      <c r="E330" s="12">
        <f t="shared" si="125"/>
        <v>-1.1862200000000001</v>
      </c>
      <c r="F330" s="16">
        <v>-9.86</v>
      </c>
      <c r="G330" s="16">
        <v>-8.27</v>
      </c>
      <c r="J330" s="43"/>
      <c r="K330" s="43"/>
      <c r="L330" s="43"/>
      <c r="M330" s="43"/>
      <c r="N330" s="43"/>
      <c r="O330" s="43"/>
      <c r="P330" s="33"/>
      <c r="Q330" s="44"/>
      <c r="R330" s="50"/>
      <c r="S330" s="29"/>
      <c r="W330" s="23"/>
    </row>
    <row r="331" spans="1:23" ht="15">
      <c r="A331" s="11">
        <v>1143.9000000000001</v>
      </c>
      <c r="B331" s="11">
        <f t="shared" si="124"/>
        <v>-1193.9000000000001</v>
      </c>
      <c r="C331" s="11">
        <f t="shared" si="126"/>
        <v>7.6800000000000637</v>
      </c>
      <c r="D331" s="18"/>
      <c r="E331" s="12">
        <f t="shared" si="125"/>
        <v>-1.1939000000000002</v>
      </c>
      <c r="F331" s="16">
        <v>-9.8000000000000007</v>
      </c>
      <c r="G331" s="16">
        <v>-8.31</v>
      </c>
      <c r="J331" s="43"/>
      <c r="K331" s="43"/>
      <c r="L331" s="43"/>
      <c r="M331" s="43"/>
      <c r="N331" s="43"/>
      <c r="O331" s="43"/>
      <c r="P331" s="33"/>
      <c r="Q331" s="44"/>
      <c r="R331" s="50"/>
      <c r="S331" s="29"/>
      <c r="W331" s="23"/>
    </row>
    <row r="332" spans="1:23" ht="15">
      <c r="A332" s="11">
        <v>1151.58</v>
      </c>
      <c r="B332" s="11">
        <f t="shared" si="124"/>
        <v>-1201.58</v>
      </c>
      <c r="C332" s="11">
        <f t="shared" si="126"/>
        <v>7.6799999999998363</v>
      </c>
      <c r="D332" s="18"/>
      <c r="E332" s="12">
        <f t="shared" si="125"/>
        <v>-1.2015799999999999</v>
      </c>
      <c r="F332" s="16">
        <v>-9.76</v>
      </c>
      <c r="G332" s="16">
        <v>-8.16</v>
      </c>
      <c r="J332" s="43"/>
      <c r="K332" s="43"/>
      <c r="L332" s="43"/>
      <c r="M332" s="43"/>
      <c r="N332" s="43"/>
      <c r="O332" s="43"/>
      <c r="P332" s="33"/>
      <c r="Q332" s="44"/>
      <c r="R332" s="50"/>
      <c r="S332" s="29"/>
      <c r="W332" s="23"/>
    </row>
    <row r="333" spans="1:23" ht="15">
      <c r="A333" s="11">
        <v>1159.26</v>
      </c>
      <c r="B333" s="11">
        <f t="shared" si="124"/>
        <v>-1209.26</v>
      </c>
      <c r="C333" s="11">
        <f t="shared" si="126"/>
        <v>7.6800000000000637</v>
      </c>
      <c r="D333" s="18"/>
      <c r="E333" s="12">
        <f t="shared" si="125"/>
        <v>-1.20926</v>
      </c>
      <c r="F333" s="16">
        <v>-9.94</v>
      </c>
      <c r="G333" s="16">
        <v>-8.1300000000000008</v>
      </c>
      <c r="J333" s="43"/>
      <c r="K333" s="43"/>
      <c r="L333" s="43"/>
      <c r="M333" s="43"/>
      <c r="N333" s="43"/>
      <c r="O333" s="43"/>
      <c r="P333" s="33"/>
      <c r="Q333" s="44"/>
      <c r="R333" s="50"/>
      <c r="S333" s="29"/>
      <c r="W333" s="23"/>
    </row>
    <row r="334" spans="1:23" ht="15">
      <c r="A334" s="11">
        <v>1166.94</v>
      </c>
      <c r="B334" s="11">
        <f t="shared" si="124"/>
        <v>-1216.94</v>
      </c>
      <c r="C334" s="11">
        <f t="shared" si="126"/>
        <v>7.6800000000000637</v>
      </c>
      <c r="D334" s="18"/>
      <c r="E334" s="12">
        <f t="shared" si="125"/>
        <v>-1.2169400000000001</v>
      </c>
      <c r="F334" s="16">
        <v>-9.81</v>
      </c>
      <c r="G334" s="16">
        <v>-8.34</v>
      </c>
      <c r="J334" s="43"/>
      <c r="K334" s="43"/>
      <c r="L334" s="43"/>
      <c r="M334" s="43"/>
      <c r="N334" s="43"/>
      <c r="O334" s="43"/>
      <c r="P334" s="33"/>
      <c r="Q334" s="44"/>
      <c r="R334" s="50"/>
      <c r="S334" s="29"/>
      <c r="W334" s="23"/>
    </row>
    <row r="335" spans="1:23" ht="15">
      <c r="A335" s="11">
        <v>1174.6199999999999</v>
      </c>
      <c r="B335" s="11">
        <f t="shared" si="124"/>
        <v>-1224.6199999999999</v>
      </c>
      <c r="C335" s="11">
        <f t="shared" si="126"/>
        <v>7.6799999999998363</v>
      </c>
      <c r="D335" s="18"/>
      <c r="E335" s="12">
        <f t="shared" si="125"/>
        <v>-1.2246199999999998</v>
      </c>
      <c r="F335" s="16">
        <v>-10.1</v>
      </c>
      <c r="G335" s="16">
        <v>-8.39</v>
      </c>
      <c r="J335" s="43"/>
      <c r="K335" s="43"/>
      <c r="L335" s="43"/>
      <c r="M335" s="43"/>
      <c r="N335" s="43"/>
      <c r="O335" s="43"/>
      <c r="P335" s="33"/>
      <c r="Q335" s="44"/>
      <c r="R335" s="50"/>
      <c r="S335" s="29"/>
      <c r="W335" s="23"/>
    </row>
    <row r="336" spans="1:23" ht="15">
      <c r="A336" s="11">
        <v>1182.3</v>
      </c>
      <c r="B336" s="11">
        <f t="shared" si="124"/>
        <v>-1232.3</v>
      </c>
      <c r="C336" s="11">
        <f t="shared" si="126"/>
        <v>7.6800000000000637</v>
      </c>
      <c r="D336" s="18"/>
      <c r="E336" s="12">
        <f t="shared" si="125"/>
        <v>-1.2323</v>
      </c>
      <c r="F336" s="16">
        <v>-10.130000000000001</v>
      </c>
      <c r="G336" s="16">
        <v>-8.6199999999999992</v>
      </c>
      <c r="J336" s="43"/>
      <c r="K336" s="43"/>
      <c r="L336" s="43"/>
      <c r="M336" s="43"/>
      <c r="N336" s="43"/>
      <c r="O336" s="43"/>
      <c r="P336" s="33"/>
      <c r="Q336" s="44"/>
      <c r="R336" s="50"/>
      <c r="S336" s="29"/>
      <c r="W336" s="23"/>
    </row>
    <row r="337" spans="1:23" ht="15">
      <c r="A337" s="11">
        <v>1189.99</v>
      </c>
      <c r="B337" s="11">
        <f t="shared" si="124"/>
        <v>-1239.99</v>
      </c>
      <c r="C337" s="11">
        <f t="shared" si="126"/>
        <v>7.6900000000000546</v>
      </c>
      <c r="D337" s="18"/>
      <c r="E337" s="12">
        <f t="shared" si="125"/>
        <v>-1.2399899999999999</v>
      </c>
      <c r="F337" s="16">
        <v>-9.93</v>
      </c>
      <c r="G337" s="16">
        <v>-8.52</v>
      </c>
      <c r="J337" s="43"/>
      <c r="K337" s="43"/>
      <c r="L337" s="43"/>
      <c r="M337" s="43"/>
      <c r="N337" s="43"/>
      <c r="O337" s="43"/>
      <c r="P337" s="33"/>
      <c r="Q337" s="44"/>
      <c r="R337" s="50"/>
      <c r="S337" s="29"/>
      <c r="W337" s="23"/>
    </row>
    <row r="338" spans="1:23" ht="15">
      <c r="A338" s="11">
        <v>1197.67</v>
      </c>
      <c r="B338" s="11">
        <f t="shared" si="124"/>
        <v>-1247.67</v>
      </c>
      <c r="C338" s="11">
        <f t="shared" si="126"/>
        <v>7.6800000000000637</v>
      </c>
      <c r="D338" s="18"/>
      <c r="E338" s="12">
        <f t="shared" si="125"/>
        <v>-1.2476700000000001</v>
      </c>
      <c r="F338" s="16">
        <v>-9.68</v>
      </c>
      <c r="G338" s="16">
        <v>-8.35</v>
      </c>
      <c r="J338" s="43"/>
      <c r="K338" s="43"/>
      <c r="L338" s="43"/>
      <c r="M338" s="43"/>
      <c r="N338" s="43"/>
      <c r="O338" s="43"/>
      <c r="P338" s="33"/>
      <c r="Q338" s="44"/>
      <c r="R338" s="50"/>
      <c r="S338" s="29"/>
      <c r="W338" s="23"/>
    </row>
    <row r="339" spans="1:23" ht="15">
      <c r="A339" s="11">
        <v>1205.3499999999999</v>
      </c>
      <c r="B339" s="11">
        <f t="shared" si="124"/>
        <v>-1255.3499999999999</v>
      </c>
      <c r="C339" s="11">
        <f t="shared" si="126"/>
        <v>7.6799999999998363</v>
      </c>
      <c r="D339" s="18"/>
      <c r="E339" s="12">
        <f t="shared" si="125"/>
        <v>-1.25535</v>
      </c>
      <c r="F339" s="16">
        <v>-9.57</v>
      </c>
      <c r="G339" s="16">
        <v>-8.41</v>
      </c>
      <c r="J339" s="43"/>
      <c r="K339" s="43"/>
      <c r="L339" s="43"/>
      <c r="M339" s="43"/>
      <c r="N339" s="43"/>
      <c r="O339" s="43"/>
      <c r="P339" s="33"/>
      <c r="Q339" s="44"/>
      <c r="R339" s="50"/>
      <c r="S339" s="29"/>
      <c r="W339" s="23"/>
    </row>
    <row r="340" spans="1:23" ht="15">
      <c r="A340" s="11">
        <v>1213.03</v>
      </c>
      <c r="B340" s="11">
        <f t="shared" si="124"/>
        <v>-1263.03</v>
      </c>
      <c r="C340" s="11">
        <f t="shared" si="126"/>
        <v>7.6800000000000637</v>
      </c>
      <c r="D340" s="18"/>
      <c r="E340" s="12">
        <f t="shared" si="125"/>
        <v>-1.2630299999999999</v>
      </c>
      <c r="F340" s="16">
        <v>-9.61</v>
      </c>
      <c r="G340" s="16">
        <v>-8.34</v>
      </c>
      <c r="J340" s="43"/>
      <c r="K340" s="43"/>
      <c r="L340" s="43"/>
      <c r="M340" s="43"/>
      <c r="N340" s="43"/>
      <c r="O340" s="43"/>
      <c r="P340" s="33"/>
      <c r="Q340" s="44"/>
      <c r="R340" s="50"/>
      <c r="S340" s="29"/>
      <c r="W340" s="23"/>
    </row>
    <row r="341" spans="1:23" ht="15">
      <c r="A341" s="11">
        <v>1220.71</v>
      </c>
      <c r="B341" s="11">
        <f t="shared" si="124"/>
        <v>-1270.71</v>
      </c>
      <c r="C341" s="11">
        <f t="shared" si="126"/>
        <v>7.6800000000000637</v>
      </c>
      <c r="D341" s="18"/>
      <c r="E341" s="12">
        <f t="shared" si="125"/>
        <v>-1.27071</v>
      </c>
      <c r="F341" s="16">
        <v>-9.76</v>
      </c>
      <c r="G341" s="16">
        <v>-8.26</v>
      </c>
      <c r="J341" s="43"/>
      <c r="K341" s="43"/>
      <c r="L341" s="43"/>
      <c r="M341" s="43"/>
      <c r="N341" s="43"/>
      <c r="O341" s="43"/>
      <c r="P341" s="33"/>
      <c r="Q341" s="44"/>
      <c r="R341" s="50"/>
      <c r="S341" s="29"/>
      <c r="W341" s="23"/>
    </row>
    <row r="342" spans="1:23" ht="15">
      <c r="A342" s="11">
        <v>1228.3900000000001</v>
      </c>
      <c r="B342" s="11">
        <f t="shared" si="124"/>
        <v>-1278.3900000000001</v>
      </c>
      <c r="C342" s="11">
        <f t="shared" si="126"/>
        <v>7.6800000000000637</v>
      </c>
      <c r="D342" s="18"/>
      <c r="E342" s="12">
        <f t="shared" si="125"/>
        <v>-1.2783900000000001</v>
      </c>
      <c r="F342" s="16">
        <v>-10.029999999999999</v>
      </c>
      <c r="G342" s="16">
        <v>-8.36</v>
      </c>
      <c r="J342" s="43"/>
      <c r="K342" s="43"/>
      <c r="L342" s="43"/>
      <c r="M342" s="43"/>
      <c r="N342" s="43"/>
      <c r="O342" s="43"/>
      <c r="P342" s="33"/>
      <c r="Q342" s="44"/>
      <c r="R342" s="50"/>
      <c r="S342" s="29"/>
      <c r="W342" s="23"/>
    </row>
    <row r="343" spans="1:23" ht="15">
      <c r="A343" s="11">
        <v>1236.07</v>
      </c>
      <c r="B343" s="11">
        <f t="shared" si="124"/>
        <v>-1286.07</v>
      </c>
      <c r="C343" s="11">
        <f t="shared" si="126"/>
        <v>7.6799999999998363</v>
      </c>
      <c r="D343" s="18"/>
      <c r="E343" s="12">
        <f t="shared" si="125"/>
        <v>-1.28607</v>
      </c>
      <c r="F343" s="16">
        <v>-9.8000000000000007</v>
      </c>
      <c r="G343" s="16">
        <v>-8.4</v>
      </c>
      <c r="J343" s="43"/>
      <c r="K343" s="43"/>
      <c r="L343" s="43"/>
      <c r="M343" s="43"/>
      <c r="N343" s="43"/>
      <c r="O343" s="43"/>
      <c r="P343" s="33"/>
      <c r="Q343" s="44"/>
      <c r="R343" s="50"/>
      <c r="S343" s="29"/>
      <c r="W343" s="23"/>
    </row>
    <row r="344" spans="1:23" ht="15">
      <c r="A344" s="11">
        <v>1243.75</v>
      </c>
      <c r="B344" s="11">
        <f t="shared" si="124"/>
        <v>-1293.75</v>
      </c>
      <c r="C344" s="11">
        <f t="shared" si="126"/>
        <v>7.6800000000000637</v>
      </c>
      <c r="D344" s="18"/>
      <c r="E344" s="12">
        <f t="shared" si="125"/>
        <v>-1.29375</v>
      </c>
      <c r="F344" s="16">
        <v>-9.83</v>
      </c>
      <c r="G344" s="16">
        <v>-8.19</v>
      </c>
      <c r="J344" s="43"/>
      <c r="K344" s="43"/>
      <c r="L344" s="43"/>
      <c r="M344" s="43"/>
      <c r="N344" s="43"/>
      <c r="O344" s="43"/>
      <c r="P344" s="33"/>
      <c r="Q344" s="44"/>
      <c r="R344" s="50"/>
      <c r="S344" s="29"/>
      <c r="W344" s="23"/>
    </row>
    <row r="345" spans="1:23" ht="15">
      <c r="A345" s="11">
        <v>1251.43</v>
      </c>
      <c r="B345" s="11">
        <f t="shared" si="124"/>
        <v>-1301.43</v>
      </c>
      <c r="C345" s="11">
        <f t="shared" si="126"/>
        <v>7.6800000000000637</v>
      </c>
      <c r="D345" s="18"/>
      <c r="E345" s="12">
        <f t="shared" si="125"/>
        <v>-1.3014300000000001</v>
      </c>
      <c r="F345" s="16">
        <v>-9.84</v>
      </c>
      <c r="G345" s="16">
        <v>-8.26</v>
      </c>
      <c r="J345" s="43"/>
      <c r="K345" s="43"/>
      <c r="L345" s="43"/>
      <c r="M345" s="43"/>
      <c r="N345" s="43"/>
      <c r="O345" s="43"/>
      <c r="P345" s="33"/>
      <c r="Q345" s="44"/>
      <c r="R345" s="50"/>
      <c r="S345" s="29"/>
      <c r="W345" s="23"/>
    </row>
    <row r="346" spans="1:23" ht="15">
      <c r="A346" s="11">
        <v>1259.1199999999999</v>
      </c>
      <c r="B346" s="11">
        <f t="shared" si="124"/>
        <v>-1309.1199999999999</v>
      </c>
      <c r="C346" s="11">
        <f t="shared" si="126"/>
        <v>7.6899999999998272</v>
      </c>
      <c r="D346" s="18"/>
      <c r="E346" s="12">
        <f t="shared" si="125"/>
        <v>-1.3091199999999998</v>
      </c>
      <c r="F346" s="16">
        <v>-10.24</v>
      </c>
      <c r="G346" s="16">
        <v>-8.32</v>
      </c>
      <c r="J346" s="43"/>
      <c r="K346" s="43"/>
      <c r="L346" s="43"/>
      <c r="M346" s="43"/>
      <c r="N346" s="43"/>
      <c r="O346" s="43"/>
      <c r="P346" s="33"/>
      <c r="Q346" s="44"/>
      <c r="R346" s="50"/>
      <c r="S346" s="29"/>
      <c r="W346" s="23"/>
    </row>
    <row r="347" spans="1:23" ht="15">
      <c r="A347" s="11">
        <v>1266.8</v>
      </c>
      <c r="B347" s="11">
        <f t="shared" si="124"/>
        <v>-1316.8</v>
      </c>
      <c r="C347" s="11">
        <f t="shared" si="126"/>
        <v>7.6800000000000637</v>
      </c>
      <c r="D347" s="18"/>
      <c r="E347" s="12">
        <f t="shared" si="125"/>
        <v>-1.3168</v>
      </c>
      <c r="F347" s="16">
        <v>-10.210000000000001</v>
      </c>
      <c r="G347" s="16">
        <v>-8.16</v>
      </c>
      <c r="J347" s="43"/>
      <c r="K347" s="43"/>
      <c r="L347" s="43"/>
      <c r="M347" s="43"/>
      <c r="N347" s="43"/>
      <c r="O347" s="43"/>
      <c r="P347" s="33"/>
      <c r="Q347" s="44"/>
      <c r="R347" s="50"/>
      <c r="S347" s="29"/>
      <c r="W347" s="23"/>
    </row>
    <row r="348" spans="1:23" ht="15">
      <c r="A348" s="11">
        <v>1274.48</v>
      </c>
      <c r="B348" s="11">
        <f t="shared" si="124"/>
        <v>-1324.48</v>
      </c>
      <c r="C348" s="11">
        <f t="shared" si="126"/>
        <v>7.6800000000000637</v>
      </c>
      <c r="D348" s="18"/>
      <c r="E348" s="12">
        <f t="shared" si="125"/>
        <v>-1.3244800000000001</v>
      </c>
      <c r="F348" s="16">
        <v>-10.48</v>
      </c>
      <c r="G348" s="16">
        <v>-8</v>
      </c>
      <c r="J348" s="43"/>
      <c r="K348" s="43"/>
      <c r="L348" s="43"/>
      <c r="M348" s="43"/>
      <c r="N348" s="43"/>
      <c r="O348" s="43"/>
      <c r="P348" s="33"/>
      <c r="Q348" s="44"/>
      <c r="R348" s="50"/>
      <c r="S348" s="29"/>
      <c r="W348" s="23"/>
    </row>
    <row r="349" spans="1:23" ht="15">
      <c r="A349" s="11">
        <v>1282.1600000000001</v>
      </c>
      <c r="B349" s="11">
        <f t="shared" si="124"/>
        <v>-1332.16</v>
      </c>
      <c r="C349" s="11">
        <f t="shared" si="126"/>
        <v>7.6800000000000637</v>
      </c>
      <c r="D349" s="18"/>
      <c r="E349" s="12">
        <f t="shared" si="125"/>
        <v>-1.33216</v>
      </c>
      <c r="F349" s="16">
        <v>-10.66</v>
      </c>
      <c r="G349" s="16">
        <v>-7.97</v>
      </c>
      <c r="J349" s="43"/>
      <c r="K349" s="43"/>
      <c r="L349" s="43"/>
      <c r="M349" s="43"/>
      <c r="N349" s="43"/>
      <c r="O349" s="43"/>
      <c r="P349" s="33"/>
      <c r="Q349" s="44"/>
      <c r="R349" s="50"/>
      <c r="S349" s="29"/>
      <c r="W349" s="23"/>
    </row>
    <row r="350" spans="1:23" ht="15">
      <c r="A350" s="11">
        <v>1289.8399999999999</v>
      </c>
      <c r="B350" s="11">
        <f t="shared" si="124"/>
        <v>-1339.84</v>
      </c>
      <c r="C350" s="11">
        <f t="shared" si="126"/>
        <v>7.6799999999998363</v>
      </c>
      <c r="D350" s="18"/>
      <c r="E350" s="12">
        <f t="shared" si="125"/>
        <v>-1.3398399999999999</v>
      </c>
      <c r="F350" s="16">
        <v>-10.62</v>
      </c>
      <c r="G350" s="16">
        <v>-8.1999999999999993</v>
      </c>
      <c r="J350" s="43"/>
      <c r="K350" s="43"/>
      <c r="L350" s="43"/>
      <c r="M350" s="43"/>
      <c r="N350" s="43"/>
      <c r="O350" s="43"/>
      <c r="P350" s="33"/>
      <c r="Q350" s="44"/>
      <c r="R350" s="50"/>
      <c r="S350" s="29"/>
      <c r="W350" s="23"/>
    </row>
    <row r="351" spans="1:23" ht="15">
      <c r="A351" s="11">
        <v>1297.52</v>
      </c>
      <c r="B351" s="11">
        <f t="shared" si="124"/>
        <v>-1347.52</v>
      </c>
      <c r="C351" s="11">
        <f t="shared" si="126"/>
        <v>7.6800000000000637</v>
      </c>
      <c r="D351" s="18"/>
      <c r="E351" s="12">
        <f t="shared" si="125"/>
        <v>-1.3475200000000001</v>
      </c>
      <c r="F351" s="16">
        <v>-10.46</v>
      </c>
      <c r="G351" s="16">
        <v>-8.2799999999999994</v>
      </c>
      <c r="J351" s="43"/>
      <c r="K351" s="43"/>
      <c r="L351" s="43"/>
      <c r="M351" s="43"/>
      <c r="N351" s="43"/>
      <c r="O351" s="43"/>
      <c r="P351" s="33"/>
      <c r="Q351" s="44"/>
      <c r="R351" s="50"/>
      <c r="S351" s="29"/>
      <c r="W351" s="23"/>
    </row>
    <row r="352" spans="1:23" ht="15">
      <c r="A352" s="11">
        <v>1305.2</v>
      </c>
      <c r="B352" s="11">
        <f t="shared" si="124"/>
        <v>-1355.2</v>
      </c>
      <c r="C352" s="11">
        <f t="shared" si="126"/>
        <v>7.6800000000000637</v>
      </c>
      <c r="D352" s="18"/>
      <c r="E352" s="12">
        <f t="shared" si="125"/>
        <v>-1.3552</v>
      </c>
      <c r="F352" s="16">
        <v>-10.64</v>
      </c>
      <c r="G352" s="16">
        <v>-8.23</v>
      </c>
      <c r="J352" s="43"/>
      <c r="K352" s="43"/>
      <c r="L352" s="43"/>
      <c r="M352" s="43"/>
      <c r="N352" s="43"/>
      <c r="O352" s="43"/>
      <c r="P352" s="33"/>
      <c r="Q352" s="44"/>
      <c r="R352" s="50"/>
      <c r="S352" s="29"/>
      <c r="W352" s="23"/>
    </row>
    <row r="353" spans="1:23" ht="15">
      <c r="A353" s="11">
        <v>1312.88</v>
      </c>
      <c r="B353" s="11">
        <f t="shared" si="124"/>
        <v>-1362.88</v>
      </c>
      <c r="C353" s="11">
        <f t="shared" si="126"/>
        <v>7.6800000000000637</v>
      </c>
      <c r="D353" s="18"/>
      <c r="E353" s="12">
        <f t="shared" si="125"/>
        <v>-1.3628800000000001</v>
      </c>
      <c r="F353" s="16">
        <v>-10.85</v>
      </c>
      <c r="G353" s="16">
        <v>-8.2200000000000006</v>
      </c>
      <c r="J353" s="43"/>
      <c r="K353" s="43"/>
      <c r="L353" s="43"/>
      <c r="M353" s="43"/>
      <c r="N353" s="43"/>
      <c r="O353" s="43"/>
      <c r="P353" s="33"/>
      <c r="Q353" s="44"/>
      <c r="R353" s="50"/>
      <c r="S353" s="29"/>
      <c r="W353" s="23"/>
    </row>
    <row r="354" spans="1:23" ht="15">
      <c r="A354" s="11">
        <v>1320.57</v>
      </c>
      <c r="B354" s="11">
        <f t="shared" si="124"/>
        <v>-1370.57</v>
      </c>
      <c r="C354" s="11">
        <f t="shared" si="126"/>
        <v>7.6899999999998272</v>
      </c>
      <c r="D354" s="18"/>
      <c r="E354" s="12">
        <f t="shared" si="125"/>
        <v>-1.3705699999999998</v>
      </c>
      <c r="F354" s="16">
        <v>-10.73</v>
      </c>
      <c r="G354" s="16">
        <v>-8.27</v>
      </c>
      <c r="J354" s="43"/>
      <c r="K354" s="43"/>
      <c r="L354" s="43"/>
      <c r="M354" s="43"/>
      <c r="N354" s="43"/>
      <c r="O354" s="43"/>
      <c r="P354" s="33"/>
      <c r="Q354" s="44"/>
      <c r="R354" s="50"/>
      <c r="S354" s="29"/>
      <c r="W354" s="23"/>
    </row>
    <row r="355" spans="1:23" ht="15">
      <c r="A355" s="11">
        <v>1328.25</v>
      </c>
      <c r="B355" s="11">
        <f t="shared" si="124"/>
        <v>-1378.25</v>
      </c>
      <c r="C355" s="11">
        <f t="shared" si="126"/>
        <v>7.6800000000000637</v>
      </c>
      <c r="D355" s="18"/>
      <c r="E355" s="12">
        <f t="shared" si="125"/>
        <v>-1.37825</v>
      </c>
      <c r="F355" s="16">
        <v>-10.76</v>
      </c>
      <c r="G355" s="16">
        <v>-8.18</v>
      </c>
      <c r="J355" s="43"/>
      <c r="K355" s="43"/>
      <c r="L355" s="43"/>
      <c r="M355" s="43"/>
      <c r="N355" s="43"/>
      <c r="O355" s="43"/>
      <c r="P355" s="33"/>
      <c r="Q355" s="44"/>
      <c r="R355" s="50"/>
      <c r="S355" s="29"/>
      <c r="W355" s="23"/>
    </row>
    <row r="356" spans="1:23" ht="15">
      <c r="A356" s="11">
        <v>1335.93</v>
      </c>
      <c r="B356" s="11">
        <f t="shared" si="124"/>
        <v>-1385.93</v>
      </c>
      <c r="C356" s="11">
        <f t="shared" si="126"/>
        <v>7.6800000000000637</v>
      </c>
      <c r="D356" s="18"/>
      <c r="E356" s="12">
        <f t="shared" si="125"/>
        <v>-1.3859300000000001</v>
      </c>
      <c r="F356" s="16">
        <v>-10.69</v>
      </c>
      <c r="G356" s="16">
        <v>-8.19</v>
      </c>
      <c r="J356" s="43"/>
      <c r="K356" s="43"/>
      <c r="L356" s="43"/>
      <c r="M356" s="43"/>
      <c r="N356" s="43"/>
      <c r="O356" s="43"/>
      <c r="P356" s="33"/>
      <c r="Q356" s="44"/>
      <c r="R356" s="50"/>
      <c r="S356" s="29"/>
      <c r="W356" s="23"/>
    </row>
    <row r="357" spans="1:23" ht="15">
      <c r="A357" s="11">
        <v>1343.61</v>
      </c>
      <c r="B357" s="11">
        <f t="shared" si="124"/>
        <v>-1393.61</v>
      </c>
      <c r="C357" s="11">
        <f t="shared" si="126"/>
        <v>7.6799999999998363</v>
      </c>
      <c r="D357" s="18"/>
      <c r="E357" s="12">
        <f t="shared" si="125"/>
        <v>-1.3936099999999998</v>
      </c>
      <c r="F357" s="16">
        <v>-10.71</v>
      </c>
      <c r="G357" s="16">
        <v>-8.18</v>
      </c>
      <c r="J357" s="43"/>
      <c r="K357" s="43"/>
      <c r="L357" s="43"/>
      <c r="M357" s="43"/>
      <c r="N357" s="43"/>
      <c r="O357" s="43"/>
      <c r="P357" s="33"/>
      <c r="Q357" s="44"/>
      <c r="R357" s="50"/>
      <c r="S357" s="29"/>
      <c r="W357" s="23"/>
    </row>
    <row r="358" spans="1:23" ht="15">
      <c r="A358" s="11">
        <v>1351.29</v>
      </c>
      <c r="B358" s="11">
        <f t="shared" si="124"/>
        <v>-1401.29</v>
      </c>
      <c r="C358" s="11">
        <f t="shared" si="126"/>
        <v>7.6800000000000637</v>
      </c>
      <c r="D358" s="18"/>
      <c r="E358" s="12">
        <f t="shared" si="125"/>
        <v>-1.4012899999999999</v>
      </c>
      <c r="F358" s="16">
        <v>-10.83</v>
      </c>
      <c r="G358" s="16">
        <v>-8.2100000000000009</v>
      </c>
      <c r="J358" s="43"/>
      <c r="K358" s="43"/>
      <c r="L358" s="43"/>
      <c r="M358" s="43"/>
      <c r="N358" s="43"/>
      <c r="O358" s="43"/>
      <c r="P358" s="33"/>
      <c r="Q358" s="44"/>
      <c r="R358" s="50"/>
      <c r="S358" s="29"/>
      <c r="W358" s="23"/>
    </row>
    <row r="359" spans="1:23" ht="15">
      <c r="A359" s="11">
        <v>1358.97</v>
      </c>
      <c r="B359" s="11">
        <f t="shared" si="124"/>
        <v>-1408.97</v>
      </c>
      <c r="C359" s="11">
        <f t="shared" si="126"/>
        <v>7.6800000000000637</v>
      </c>
      <c r="D359" s="18"/>
      <c r="E359" s="12">
        <f t="shared" si="125"/>
        <v>-1.4089700000000001</v>
      </c>
      <c r="F359" s="16">
        <v>-10.66</v>
      </c>
      <c r="G359" s="16">
        <v>-8.34</v>
      </c>
      <c r="J359" s="43"/>
      <c r="K359" s="43"/>
      <c r="L359" s="43"/>
      <c r="M359" s="43"/>
      <c r="N359" s="43"/>
      <c r="O359" s="43"/>
      <c r="P359" s="33"/>
      <c r="Q359" s="44"/>
      <c r="R359" s="50"/>
      <c r="S359" s="29"/>
      <c r="W359" s="23"/>
    </row>
    <row r="360" spans="1:23" ht="15">
      <c r="A360" s="11">
        <v>1366.65</v>
      </c>
      <c r="B360" s="11">
        <f t="shared" si="124"/>
        <v>-1416.65</v>
      </c>
      <c r="C360" s="11">
        <f t="shared" si="126"/>
        <v>7.6800000000000637</v>
      </c>
      <c r="D360" s="18"/>
      <c r="E360" s="12">
        <f t="shared" si="125"/>
        <v>-1.4166500000000002</v>
      </c>
      <c r="F360" s="16">
        <v>-10.25</v>
      </c>
      <c r="G360" s="16">
        <v>-8.44</v>
      </c>
      <c r="J360" s="43"/>
      <c r="K360" s="43"/>
      <c r="L360" s="43"/>
      <c r="M360" s="43"/>
      <c r="N360" s="43"/>
      <c r="O360" s="43"/>
      <c r="P360" s="33"/>
      <c r="Q360" s="44"/>
      <c r="R360" s="50"/>
      <c r="S360" s="29"/>
      <c r="W360" s="23"/>
    </row>
    <row r="361" spans="1:23" ht="15">
      <c r="A361" s="11">
        <v>1374.33</v>
      </c>
      <c r="B361" s="11">
        <f t="shared" si="124"/>
        <v>-1424.33</v>
      </c>
      <c r="C361" s="11">
        <f t="shared" si="126"/>
        <v>7.6799999999998363</v>
      </c>
      <c r="D361" s="18"/>
      <c r="E361" s="12">
        <f t="shared" si="125"/>
        <v>-1.4243299999999999</v>
      </c>
      <c r="F361" s="16">
        <v>-10.29</v>
      </c>
      <c r="G361" s="16">
        <v>-8.33</v>
      </c>
      <c r="J361" s="43"/>
      <c r="K361" s="43"/>
      <c r="L361" s="43"/>
      <c r="M361" s="43"/>
      <c r="N361" s="43"/>
      <c r="O361" s="43"/>
      <c r="P361" s="33"/>
      <c r="Q361" s="44"/>
      <c r="R361" s="50"/>
      <c r="S361" s="29"/>
      <c r="W361" s="23"/>
    </row>
    <row r="362" spans="1:23" ht="15">
      <c r="A362" s="11">
        <v>1382.01</v>
      </c>
      <c r="B362" s="11">
        <f t="shared" si="124"/>
        <v>-1432.01</v>
      </c>
      <c r="C362" s="11">
        <f t="shared" si="126"/>
        <v>7.6800000000000637</v>
      </c>
      <c r="D362" s="18"/>
      <c r="E362" s="12">
        <f t="shared" si="125"/>
        <v>-1.43201</v>
      </c>
      <c r="F362" s="16">
        <v>-10.38</v>
      </c>
      <c r="G362" s="16">
        <v>-8.3800000000000008</v>
      </c>
      <c r="J362" s="43"/>
      <c r="K362" s="43"/>
      <c r="L362" s="43"/>
      <c r="M362" s="43"/>
      <c r="N362" s="43"/>
      <c r="O362" s="43"/>
      <c r="P362" s="33"/>
      <c r="Q362" s="44"/>
      <c r="R362" s="50"/>
      <c r="S362" s="29"/>
      <c r="W362" s="23"/>
    </row>
    <row r="363" spans="1:23" ht="15">
      <c r="A363" s="11">
        <v>1389.7</v>
      </c>
      <c r="B363" s="11">
        <f t="shared" si="124"/>
        <v>-1439.7</v>
      </c>
      <c r="C363" s="11">
        <f t="shared" si="126"/>
        <v>7.6900000000000546</v>
      </c>
      <c r="D363" s="18"/>
      <c r="E363" s="12">
        <f t="shared" si="125"/>
        <v>-1.4397</v>
      </c>
      <c r="F363" s="16">
        <v>-10.34</v>
      </c>
      <c r="G363" s="16">
        <v>-8.4700000000000006</v>
      </c>
      <c r="J363" s="43"/>
      <c r="K363" s="43"/>
      <c r="L363" s="43"/>
      <c r="M363" s="43"/>
      <c r="N363" s="43"/>
      <c r="O363" s="43"/>
      <c r="P363" s="33"/>
      <c r="Q363" s="44"/>
      <c r="R363" s="50"/>
      <c r="S363" s="29"/>
      <c r="W363" s="23"/>
    </row>
    <row r="364" spans="1:23" ht="15">
      <c r="A364" s="11">
        <v>1397.38</v>
      </c>
      <c r="B364" s="11">
        <f t="shared" si="124"/>
        <v>-1447.38</v>
      </c>
      <c r="C364" s="11">
        <f t="shared" si="126"/>
        <v>7.6800000000000637</v>
      </c>
      <c r="D364" s="18"/>
      <c r="E364" s="12">
        <f t="shared" si="125"/>
        <v>-1.4473800000000001</v>
      </c>
      <c r="F364" s="16">
        <v>-10.3</v>
      </c>
      <c r="G364" s="16">
        <v>-8.43</v>
      </c>
      <c r="J364" s="43"/>
      <c r="K364" s="43"/>
      <c r="L364" s="43"/>
      <c r="M364" s="43"/>
      <c r="N364" s="43"/>
      <c r="O364" s="43"/>
      <c r="P364" s="33"/>
      <c r="Q364" s="44"/>
      <c r="R364" s="50"/>
      <c r="S364" s="29"/>
      <c r="W364" s="23"/>
    </row>
    <row r="365" spans="1:23" ht="15">
      <c r="A365" s="11">
        <v>1405.06</v>
      </c>
      <c r="B365" s="11">
        <f t="shared" si="124"/>
        <v>-1455.06</v>
      </c>
      <c r="C365" s="11">
        <f t="shared" si="126"/>
        <v>7.6799999999998363</v>
      </c>
      <c r="D365" s="18"/>
      <c r="E365" s="12">
        <f t="shared" si="125"/>
        <v>-1.45506</v>
      </c>
      <c r="F365" s="16">
        <v>-10.34</v>
      </c>
      <c r="G365" s="16">
        <v>-8.31</v>
      </c>
      <c r="J365" s="43"/>
      <c r="K365" s="43"/>
      <c r="L365" s="43"/>
      <c r="M365" s="43"/>
      <c r="N365" s="43"/>
      <c r="O365" s="43"/>
      <c r="P365" s="33"/>
      <c r="Q365" s="44"/>
      <c r="R365" s="50"/>
      <c r="S365" s="29"/>
      <c r="W365" s="23"/>
    </row>
    <row r="366" spans="1:23" ht="15">
      <c r="A366" s="11">
        <v>1412.74</v>
      </c>
      <c r="B366" s="11">
        <f t="shared" si="124"/>
        <v>-1462.74</v>
      </c>
      <c r="C366" s="11">
        <f t="shared" si="126"/>
        <v>7.6800000000000637</v>
      </c>
      <c r="D366" s="18"/>
      <c r="E366" s="12">
        <f t="shared" si="125"/>
        <v>-1.4627399999999999</v>
      </c>
      <c r="F366" s="16">
        <v>-10.34</v>
      </c>
      <c r="G366" s="16">
        <v>-8.09</v>
      </c>
      <c r="J366" s="43"/>
      <c r="K366" s="43"/>
      <c r="L366" s="43"/>
      <c r="M366" s="43"/>
      <c r="N366" s="43"/>
      <c r="O366" s="43"/>
      <c r="P366" s="33"/>
      <c r="Q366" s="44"/>
      <c r="R366" s="50"/>
      <c r="S366" s="29"/>
      <c r="W366" s="23"/>
    </row>
    <row r="367" spans="1:23" ht="15">
      <c r="A367" s="11">
        <v>1420.42</v>
      </c>
      <c r="B367" s="11">
        <f t="shared" si="124"/>
        <v>-1470.42</v>
      </c>
      <c r="C367" s="11">
        <f t="shared" si="126"/>
        <v>7.6800000000000637</v>
      </c>
      <c r="D367" s="18"/>
      <c r="E367" s="12">
        <f t="shared" si="125"/>
        <v>-1.4704200000000001</v>
      </c>
      <c r="F367" s="16">
        <v>-10.31</v>
      </c>
      <c r="G367" s="16">
        <v>-7.91</v>
      </c>
      <c r="J367" s="43"/>
      <c r="K367" s="43"/>
      <c r="L367" s="43"/>
      <c r="M367" s="43"/>
      <c r="N367" s="43"/>
      <c r="O367" s="43"/>
      <c r="P367" s="33"/>
      <c r="Q367" s="44"/>
      <c r="R367" s="50"/>
      <c r="S367" s="29"/>
      <c r="W367" s="23"/>
    </row>
    <row r="368" spans="1:23" ht="15">
      <c r="A368" s="11">
        <v>1428.1</v>
      </c>
      <c r="B368" s="11">
        <f t="shared" si="124"/>
        <v>-1478.1</v>
      </c>
      <c r="C368" s="11">
        <f t="shared" si="126"/>
        <v>7.6799999999998363</v>
      </c>
      <c r="D368" s="18"/>
      <c r="E368" s="12">
        <f t="shared" si="125"/>
        <v>-1.4781</v>
      </c>
      <c r="F368" s="16">
        <v>-10.4</v>
      </c>
      <c r="G368" s="16">
        <v>-7.99</v>
      </c>
      <c r="J368" s="43"/>
      <c r="K368" s="43"/>
      <c r="L368" s="43"/>
      <c r="M368" s="43"/>
      <c r="N368" s="43"/>
      <c r="O368" s="43"/>
      <c r="P368" s="33"/>
      <c r="Q368" s="44"/>
      <c r="R368" s="50"/>
      <c r="S368" s="29"/>
      <c r="W368" s="23"/>
    </row>
    <row r="369" spans="1:23" ht="15">
      <c r="A369" s="11">
        <v>1435.78</v>
      </c>
      <c r="B369" s="11">
        <f t="shared" si="124"/>
        <v>-1485.78</v>
      </c>
      <c r="C369" s="11">
        <f t="shared" si="126"/>
        <v>7.6800000000000637</v>
      </c>
      <c r="D369" s="18"/>
      <c r="E369" s="12">
        <f t="shared" si="125"/>
        <v>-1.4857799999999999</v>
      </c>
      <c r="F369" s="16">
        <v>-10.28</v>
      </c>
      <c r="G369" s="16">
        <v>-8.0500000000000007</v>
      </c>
      <c r="J369" s="43"/>
      <c r="K369" s="43"/>
      <c r="L369" s="43"/>
      <c r="M369" s="43"/>
      <c r="N369" s="43"/>
      <c r="O369" s="43"/>
      <c r="P369" s="33"/>
      <c r="Q369" s="44"/>
      <c r="R369" s="50"/>
      <c r="S369" s="29"/>
      <c r="W369" s="23"/>
    </row>
    <row r="370" spans="1:23" ht="15">
      <c r="A370" s="11">
        <v>1443.46</v>
      </c>
      <c r="B370" s="11">
        <f t="shared" si="124"/>
        <v>-1493.46</v>
      </c>
      <c r="C370" s="11">
        <f t="shared" si="126"/>
        <v>7.6800000000000637</v>
      </c>
      <c r="D370" s="18"/>
      <c r="E370" s="12">
        <f t="shared" si="125"/>
        <v>-1.49346</v>
      </c>
      <c r="F370" s="16">
        <v>-10.039999999999999</v>
      </c>
      <c r="G370" s="16">
        <v>-8.35</v>
      </c>
      <c r="J370" s="43"/>
      <c r="K370" s="43"/>
      <c r="L370" s="43"/>
      <c r="M370" s="43"/>
      <c r="N370" s="43"/>
      <c r="O370" s="43"/>
      <c r="P370" s="33"/>
      <c r="Q370" s="44"/>
      <c r="R370" s="50"/>
      <c r="S370" s="29"/>
      <c r="W370" s="23"/>
    </row>
    <row r="371" spans="1:23" ht="15">
      <c r="A371" s="11">
        <v>1451.14</v>
      </c>
      <c r="B371" s="11">
        <f t="shared" si="124"/>
        <v>-1501.14</v>
      </c>
      <c r="C371" s="11">
        <f t="shared" si="126"/>
        <v>7.6800000000000637</v>
      </c>
      <c r="D371" s="18"/>
      <c r="E371" s="12">
        <f t="shared" si="125"/>
        <v>-1.5011400000000001</v>
      </c>
      <c r="F371" s="16">
        <v>-10.06</v>
      </c>
      <c r="G371" s="16">
        <v>-8.34</v>
      </c>
      <c r="J371" s="43"/>
      <c r="K371" s="43"/>
      <c r="L371" s="43"/>
      <c r="M371" s="43"/>
      <c r="N371" s="43"/>
      <c r="O371" s="43"/>
      <c r="P371" s="33"/>
      <c r="Q371" s="44"/>
      <c r="R371" s="50"/>
      <c r="S371" s="29"/>
      <c r="W371" s="23"/>
    </row>
    <row r="372" spans="1:23" ht="15">
      <c r="A372" s="11">
        <v>1458.83</v>
      </c>
      <c r="B372" s="11">
        <f t="shared" si="124"/>
        <v>-1508.83</v>
      </c>
      <c r="C372" s="11">
        <f t="shared" si="126"/>
        <v>7.6899999999998272</v>
      </c>
      <c r="D372" s="18"/>
      <c r="E372" s="12">
        <f t="shared" si="125"/>
        <v>-1.5088299999999999</v>
      </c>
      <c r="F372" s="16">
        <v>-9.9600000000000009</v>
      </c>
      <c r="G372" s="16">
        <v>-8.2899999999999991</v>
      </c>
      <c r="J372" s="43"/>
      <c r="K372" s="43"/>
      <c r="L372" s="43"/>
      <c r="M372" s="43"/>
      <c r="N372" s="43"/>
      <c r="O372" s="43"/>
      <c r="P372" s="33"/>
      <c r="Q372" s="44"/>
      <c r="R372" s="50"/>
      <c r="S372" s="29"/>
      <c r="W372" s="23"/>
    </row>
    <row r="373" spans="1:23" ht="15">
      <c r="A373" s="11">
        <v>1466.51</v>
      </c>
      <c r="B373" s="11">
        <f t="shared" si="124"/>
        <v>-1516.51</v>
      </c>
      <c r="C373" s="11">
        <f t="shared" si="126"/>
        <v>7.6800000000000637</v>
      </c>
      <c r="D373" s="18"/>
      <c r="E373" s="12">
        <f t="shared" si="125"/>
        <v>-1.51651</v>
      </c>
      <c r="F373" s="16">
        <v>-10.14</v>
      </c>
      <c r="G373" s="16">
        <v>-8.16</v>
      </c>
      <c r="J373" s="43"/>
      <c r="K373" s="43"/>
      <c r="L373" s="43"/>
      <c r="M373" s="43"/>
      <c r="N373" s="43"/>
      <c r="O373" s="43"/>
      <c r="P373" s="33"/>
      <c r="Q373" s="44"/>
      <c r="R373" s="50"/>
      <c r="S373" s="29"/>
      <c r="W373" s="23"/>
    </row>
    <row r="374" spans="1:23" ht="15">
      <c r="A374" s="11">
        <v>1474.19</v>
      </c>
      <c r="B374" s="11">
        <f t="shared" si="124"/>
        <v>-1524.19</v>
      </c>
      <c r="C374" s="11">
        <f t="shared" si="126"/>
        <v>7.6800000000000637</v>
      </c>
      <c r="D374" s="18"/>
      <c r="E374" s="12">
        <f t="shared" si="125"/>
        <v>-1.5241900000000002</v>
      </c>
      <c r="F374" s="16">
        <v>-10.08</v>
      </c>
      <c r="G374" s="16">
        <v>-8.16</v>
      </c>
      <c r="J374" s="43"/>
      <c r="K374" s="43"/>
      <c r="L374" s="43"/>
      <c r="M374" s="43"/>
      <c r="N374" s="43"/>
      <c r="O374" s="43"/>
      <c r="P374" s="33"/>
      <c r="Q374" s="44"/>
      <c r="R374" s="50"/>
      <c r="S374" s="29"/>
      <c r="W374" s="23"/>
    </row>
    <row r="375" spans="1:23" ht="15">
      <c r="A375" s="11">
        <v>1481.87</v>
      </c>
      <c r="B375" s="11">
        <f t="shared" si="124"/>
        <v>-1531.87</v>
      </c>
      <c r="C375" s="11">
        <f t="shared" si="126"/>
        <v>7.6799999999998363</v>
      </c>
      <c r="D375" s="18"/>
      <c r="E375" s="12">
        <f t="shared" si="125"/>
        <v>-1.5318699999999998</v>
      </c>
      <c r="F375" s="16">
        <v>-10.11</v>
      </c>
      <c r="G375" s="16">
        <v>-8.23</v>
      </c>
      <c r="J375" s="43"/>
      <c r="K375" s="43"/>
      <c r="L375" s="43"/>
      <c r="M375" s="43"/>
      <c r="N375" s="43"/>
      <c r="O375" s="43"/>
      <c r="P375" s="33"/>
      <c r="Q375" s="44"/>
      <c r="R375" s="50"/>
      <c r="S375" s="29"/>
      <c r="W375" s="23"/>
    </row>
    <row r="376" spans="1:23" ht="15">
      <c r="A376" s="11">
        <v>1489.55</v>
      </c>
      <c r="B376" s="11">
        <f t="shared" si="124"/>
        <v>-1539.55</v>
      </c>
      <c r="C376" s="11">
        <f t="shared" si="126"/>
        <v>7.6800000000000637</v>
      </c>
      <c r="D376" s="18"/>
      <c r="E376" s="12">
        <f t="shared" si="125"/>
        <v>-1.53955</v>
      </c>
      <c r="F376" s="16">
        <v>-10.01</v>
      </c>
      <c r="G376" s="16">
        <v>-8.18</v>
      </c>
      <c r="J376" s="43"/>
      <c r="K376" s="43"/>
      <c r="L376" s="43"/>
      <c r="M376" s="43"/>
      <c r="N376" s="43"/>
      <c r="O376" s="43"/>
      <c r="P376" s="33"/>
      <c r="Q376" s="44"/>
      <c r="R376" s="50"/>
      <c r="S376" s="29"/>
      <c r="W376" s="23"/>
    </row>
    <row r="377" spans="1:23" ht="15">
      <c r="A377" s="11">
        <v>1497.23</v>
      </c>
      <c r="B377" s="11">
        <f t="shared" si="124"/>
        <v>-1547.23</v>
      </c>
      <c r="C377" s="11">
        <f t="shared" si="126"/>
        <v>7.6800000000000637</v>
      </c>
      <c r="D377" s="18"/>
      <c r="E377" s="12">
        <f t="shared" si="125"/>
        <v>-1.5472300000000001</v>
      </c>
      <c r="F377" s="16">
        <v>-9.6300000000000008</v>
      </c>
      <c r="G377" s="16">
        <v>-7.71</v>
      </c>
      <c r="J377" s="43"/>
      <c r="K377" s="43"/>
      <c r="L377" s="43"/>
      <c r="M377" s="43"/>
      <c r="N377" s="43"/>
      <c r="O377" s="43"/>
      <c r="P377" s="33"/>
      <c r="Q377" s="44"/>
      <c r="R377" s="50"/>
      <c r="S377" s="29"/>
      <c r="W377" s="23"/>
    </row>
    <row r="378" spans="1:23" ht="15">
      <c r="A378" s="11">
        <v>1504.91</v>
      </c>
      <c r="B378" s="11">
        <f t="shared" si="124"/>
        <v>-1554.91</v>
      </c>
      <c r="C378" s="11">
        <f t="shared" si="126"/>
        <v>7.6800000000000637</v>
      </c>
      <c r="D378" s="18"/>
      <c r="E378" s="12">
        <f t="shared" si="125"/>
        <v>-1.55491</v>
      </c>
      <c r="F378" s="16">
        <v>-9.57</v>
      </c>
      <c r="G378" s="16">
        <v>-7.85</v>
      </c>
      <c r="J378" s="43"/>
      <c r="K378" s="43"/>
      <c r="L378" s="43"/>
      <c r="M378" s="43"/>
      <c r="N378" s="43"/>
      <c r="O378" s="43"/>
      <c r="P378" s="33"/>
      <c r="Q378" s="44"/>
      <c r="R378" s="50"/>
      <c r="S378" s="29"/>
      <c r="W378" s="23"/>
    </row>
    <row r="379" spans="1:23" ht="15">
      <c r="A379" s="11">
        <v>1512.59</v>
      </c>
      <c r="B379" s="11">
        <f t="shared" si="124"/>
        <v>-1562.59</v>
      </c>
      <c r="C379" s="11">
        <f t="shared" si="126"/>
        <v>7.6799999999998363</v>
      </c>
      <c r="D379" s="18"/>
      <c r="E379" s="12">
        <f t="shared" si="125"/>
        <v>-1.5625899999999999</v>
      </c>
      <c r="F379" s="16">
        <v>-9.5399999999999991</v>
      </c>
      <c r="G379" s="16">
        <v>-7.85</v>
      </c>
      <c r="J379" s="43"/>
      <c r="K379" s="43"/>
      <c r="L379" s="43"/>
      <c r="M379" s="43"/>
      <c r="N379" s="43"/>
      <c r="O379" s="43"/>
      <c r="P379" s="33"/>
      <c r="Q379" s="44"/>
      <c r="R379" s="50"/>
      <c r="S379" s="29"/>
      <c r="W379" s="23"/>
    </row>
    <row r="380" spans="1:23" ht="15">
      <c r="A380" s="11">
        <v>1520.28</v>
      </c>
      <c r="B380" s="11">
        <f t="shared" si="124"/>
        <v>-1570.28</v>
      </c>
      <c r="C380" s="11">
        <f t="shared" si="126"/>
        <v>7.6900000000000546</v>
      </c>
      <c r="D380" s="18"/>
      <c r="E380" s="12">
        <f t="shared" si="125"/>
        <v>-1.5702799999999999</v>
      </c>
      <c r="F380" s="16">
        <v>-9.43</v>
      </c>
      <c r="G380" s="16">
        <v>-7.99</v>
      </c>
      <c r="J380" s="43"/>
      <c r="K380" s="43"/>
      <c r="L380" s="43"/>
      <c r="M380" s="43"/>
      <c r="N380" s="43"/>
      <c r="O380" s="43"/>
      <c r="P380" s="33"/>
      <c r="Q380" s="44"/>
      <c r="R380" s="50"/>
      <c r="S380" s="29"/>
      <c r="W380" s="23"/>
    </row>
    <row r="381" spans="1:23" ht="15">
      <c r="A381" s="11">
        <v>1527.96</v>
      </c>
      <c r="B381" s="11">
        <f t="shared" si="124"/>
        <v>-1577.96</v>
      </c>
      <c r="C381" s="11">
        <f t="shared" si="126"/>
        <v>7.6800000000000637</v>
      </c>
      <c r="D381" s="18"/>
      <c r="E381" s="12">
        <f t="shared" si="125"/>
        <v>-1.57796</v>
      </c>
      <c r="F381" s="16">
        <v>-9.43</v>
      </c>
      <c r="G381" s="16">
        <v>-7.89</v>
      </c>
      <c r="J381" s="43"/>
      <c r="K381" s="43"/>
      <c r="L381" s="43"/>
      <c r="M381" s="43"/>
      <c r="N381" s="43"/>
      <c r="O381" s="43"/>
      <c r="P381" s="33"/>
      <c r="Q381" s="44"/>
      <c r="R381" s="50"/>
      <c r="S381" s="29"/>
      <c r="W381" s="23"/>
    </row>
    <row r="382" spans="1:23" ht="15">
      <c r="A382" s="11">
        <v>1535.64</v>
      </c>
      <c r="B382" s="11">
        <f t="shared" si="124"/>
        <v>-1585.64</v>
      </c>
      <c r="C382" s="11">
        <f t="shared" si="126"/>
        <v>7.6800000000000637</v>
      </c>
      <c r="D382" s="18"/>
      <c r="E382" s="12">
        <f t="shared" si="125"/>
        <v>-1.5856400000000002</v>
      </c>
      <c r="F382" s="16">
        <v>-9.61</v>
      </c>
      <c r="G382" s="16">
        <v>-7.84</v>
      </c>
      <c r="J382" s="43"/>
      <c r="K382" s="43"/>
      <c r="L382" s="43"/>
      <c r="M382" s="43"/>
      <c r="N382" s="43"/>
      <c r="O382" s="43"/>
      <c r="P382" s="33"/>
      <c r="Q382" s="44"/>
      <c r="R382" s="50"/>
      <c r="S382" s="29"/>
      <c r="W382" s="23"/>
    </row>
    <row r="383" spans="1:23" ht="15">
      <c r="A383" s="11">
        <v>1543.32</v>
      </c>
      <c r="B383" s="11">
        <f t="shared" si="124"/>
        <v>-1593.32</v>
      </c>
      <c r="C383" s="11">
        <f t="shared" si="126"/>
        <v>7.6799999999998363</v>
      </c>
      <c r="D383" s="18"/>
      <c r="E383" s="12">
        <f t="shared" si="125"/>
        <v>-1.5933199999999998</v>
      </c>
      <c r="F383" s="16">
        <v>-9.4700000000000006</v>
      </c>
      <c r="G383" s="16">
        <v>-7.67</v>
      </c>
      <c r="J383" s="43"/>
      <c r="K383" s="43"/>
      <c r="L383" s="43"/>
      <c r="M383" s="43"/>
      <c r="N383" s="43"/>
      <c r="O383" s="43"/>
      <c r="P383" s="33"/>
      <c r="Q383" s="44"/>
      <c r="R383" s="50"/>
      <c r="S383" s="29"/>
      <c r="W383" s="23"/>
    </row>
    <row r="384" spans="1:23" ht="15">
      <c r="A384" s="11">
        <v>1551</v>
      </c>
      <c r="B384" s="11">
        <f t="shared" si="124"/>
        <v>-1601</v>
      </c>
      <c r="C384" s="11">
        <f t="shared" si="126"/>
        <v>7.6800000000000637</v>
      </c>
      <c r="D384" s="18"/>
      <c r="E384" s="12">
        <f t="shared" si="125"/>
        <v>-1.601</v>
      </c>
      <c r="F384" s="16">
        <v>-9.39</v>
      </c>
      <c r="G384" s="16">
        <v>-7.55</v>
      </c>
      <c r="J384" s="43"/>
      <c r="K384" s="43"/>
      <c r="L384" s="43"/>
      <c r="M384" s="43"/>
      <c r="N384" s="43"/>
      <c r="O384" s="43"/>
      <c r="P384" s="33"/>
      <c r="Q384" s="44"/>
      <c r="R384" s="50"/>
      <c r="S384" s="29"/>
      <c r="W384" s="23"/>
    </row>
    <row r="385" spans="1:23" ht="15">
      <c r="A385" s="11">
        <v>1558.52</v>
      </c>
      <c r="B385" s="11">
        <f t="shared" si="124"/>
        <v>-1608.52</v>
      </c>
      <c r="C385" s="11">
        <f t="shared" si="126"/>
        <v>7.5199999999999818</v>
      </c>
      <c r="D385" s="18"/>
      <c r="E385" s="12">
        <f t="shared" si="125"/>
        <v>-1.6085199999999999</v>
      </c>
      <c r="F385" s="16">
        <v>-9.51</v>
      </c>
      <c r="G385" s="16">
        <v>-7.5</v>
      </c>
      <c r="J385" s="43"/>
      <c r="K385" s="43"/>
      <c r="L385" s="43"/>
      <c r="M385" s="43"/>
      <c r="N385" s="43"/>
      <c r="O385" s="43"/>
      <c r="P385" s="33"/>
      <c r="Q385" s="44"/>
      <c r="R385" s="50"/>
      <c r="S385" s="29"/>
      <c r="W385" s="23"/>
    </row>
    <row r="386" spans="1:23" ht="15">
      <c r="A386" s="11">
        <v>1566.04</v>
      </c>
      <c r="B386" s="11">
        <f t="shared" si="124"/>
        <v>-1616.04</v>
      </c>
      <c r="C386" s="11">
        <f t="shared" si="126"/>
        <v>7.5199999999999818</v>
      </c>
      <c r="D386" s="18"/>
      <c r="E386" s="12">
        <f t="shared" si="125"/>
        <v>-1.6160399999999999</v>
      </c>
      <c r="F386" s="16">
        <v>-9.43</v>
      </c>
      <c r="G386" s="16">
        <v>-7.5</v>
      </c>
      <c r="J386" s="43"/>
      <c r="K386" s="43"/>
      <c r="L386" s="43"/>
      <c r="M386" s="43"/>
      <c r="N386" s="43"/>
      <c r="O386" s="43"/>
      <c r="P386" s="33"/>
      <c r="Q386" s="44"/>
      <c r="R386" s="50"/>
      <c r="S386" s="29"/>
      <c r="W386" s="23"/>
    </row>
    <row r="387" spans="1:23" ht="15">
      <c r="A387" s="11">
        <v>1573.56</v>
      </c>
      <c r="B387" s="11">
        <f t="shared" ref="B387:B450" si="127">-(A387+50)</f>
        <v>-1623.56</v>
      </c>
      <c r="C387" s="11">
        <f t="shared" si="126"/>
        <v>7.5199999999999818</v>
      </c>
      <c r="D387" s="18"/>
      <c r="E387" s="12">
        <f t="shared" ref="E387:E450" si="128">B387/1000</f>
        <v>-1.6235599999999999</v>
      </c>
      <c r="F387" s="16">
        <v>-9.48</v>
      </c>
      <c r="G387" s="16">
        <v>-7.67</v>
      </c>
      <c r="J387" s="43"/>
      <c r="K387" s="43"/>
      <c r="L387" s="43"/>
      <c r="M387" s="43"/>
      <c r="N387" s="43"/>
      <c r="O387" s="43"/>
      <c r="P387" s="33"/>
      <c r="Q387" s="44"/>
      <c r="R387" s="50"/>
      <c r="S387" s="29"/>
      <c r="W387" s="23"/>
    </row>
    <row r="388" spans="1:23" ht="15">
      <c r="A388" s="11">
        <v>1581.08</v>
      </c>
      <c r="B388" s="11">
        <f t="shared" si="127"/>
        <v>-1631.08</v>
      </c>
      <c r="C388" s="11">
        <f t="shared" ref="C388:C451" si="129">ABS(B387-B388)</f>
        <v>7.5199999999999818</v>
      </c>
      <c r="D388" s="18"/>
      <c r="E388" s="12">
        <f t="shared" si="128"/>
        <v>-1.6310799999999999</v>
      </c>
      <c r="F388" s="16">
        <v>-9.66</v>
      </c>
      <c r="G388" s="16">
        <v>-7.71</v>
      </c>
      <c r="J388" s="43"/>
      <c r="K388" s="43"/>
      <c r="L388" s="43"/>
      <c r="M388" s="43"/>
      <c r="N388" s="43"/>
      <c r="O388" s="43"/>
      <c r="P388" s="33"/>
      <c r="Q388" s="44"/>
      <c r="R388" s="50"/>
      <c r="S388" s="29"/>
      <c r="W388" s="23"/>
    </row>
    <row r="389" spans="1:23" ht="15">
      <c r="A389" s="11">
        <v>1588.6</v>
      </c>
      <c r="B389" s="11">
        <f t="shared" si="127"/>
        <v>-1638.6</v>
      </c>
      <c r="C389" s="11">
        <f t="shared" si="129"/>
        <v>7.5199999999999818</v>
      </c>
      <c r="D389" s="18"/>
      <c r="E389" s="12">
        <f t="shared" si="128"/>
        <v>-1.6385999999999998</v>
      </c>
      <c r="F389" s="16">
        <v>-9.67</v>
      </c>
      <c r="G389" s="16">
        <v>-7.75</v>
      </c>
      <c r="J389" s="43"/>
      <c r="K389" s="43"/>
      <c r="L389" s="43"/>
      <c r="M389" s="43"/>
      <c r="N389" s="43"/>
      <c r="O389" s="43"/>
      <c r="P389" s="33"/>
      <c r="Q389" s="44"/>
      <c r="R389" s="50"/>
      <c r="S389" s="29"/>
      <c r="W389" s="23"/>
    </row>
    <row r="390" spans="1:23" ht="15">
      <c r="A390" s="11">
        <v>1596.12</v>
      </c>
      <c r="B390" s="11">
        <f t="shared" si="127"/>
        <v>-1646.12</v>
      </c>
      <c r="C390" s="11">
        <f t="shared" si="129"/>
        <v>7.5199999999999818</v>
      </c>
      <c r="D390" s="18"/>
      <c r="E390" s="12">
        <f t="shared" si="128"/>
        <v>-1.6461199999999998</v>
      </c>
      <c r="F390" s="16">
        <v>-9.68</v>
      </c>
      <c r="G390" s="16">
        <v>-7.66</v>
      </c>
      <c r="J390" s="43"/>
      <c r="K390" s="43"/>
      <c r="L390" s="43"/>
      <c r="M390" s="43"/>
      <c r="N390" s="43"/>
      <c r="O390" s="43"/>
      <c r="P390" s="33"/>
      <c r="Q390" s="44"/>
      <c r="R390" s="50"/>
      <c r="S390" s="29"/>
      <c r="W390" s="23"/>
    </row>
    <row r="391" spans="1:23" ht="15">
      <c r="A391" s="11">
        <v>1603.63</v>
      </c>
      <c r="B391" s="11">
        <f t="shared" si="127"/>
        <v>-1653.63</v>
      </c>
      <c r="C391" s="11">
        <f t="shared" si="129"/>
        <v>7.5100000000002183</v>
      </c>
      <c r="D391" s="18"/>
      <c r="E391" s="12">
        <f t="shared" si="128"/>
        <v>-1.6536300000000002</v>
      </c>
      <c r="F391" s="16">
        <v>-9.7200000000000006</v>
      </c>
      <c r="G391" s="16">
        <v>-7.69</v>
      </c>
      <c r="J391" s="43"/>
      <c r="K391" s="43"/>
      <c r="L391" s="43"/>
      <c r="M391" s="43"/>
      <c r="N391" s="43"/>
      <c r="O391" s="43"/>
      <c r="P391" s="33"/>
      <c r="Q391" s="44"/>
      <c r="R391" s="50"/>
      <c r="S391" s="29"/>
      <c r="W391" s="23"/>
    </row>
    <row r="392" spans="1:23" ht="15">
      <c r="A392" s="11">
        <v>1611.15</v>
      </c>
      <c r="B392" s="11">
        <f t="shared" si="127"/>
        <v>-1661.15</v>
      </c>
      <c r="C392" s="11">
        <f t="shared" si="129"/>
        <v>7.5199999999999818</v>
      </c>
      <c r="D392" s="18"/>
      <c r="E392" s="12">
        <f t="shared" si="128"/>
        <v>-1.6611500000000001</v>
      </c>
      <c r="F392" s="16">
        <v>-9.84</v>
      </c>
      <c r="G392" s="16">
        <v>-7.92</v>
      </c>
      <c r="J392" s="43"/>
      <c r="K392" s="43"/>
      <c r="L392" s="43"/>
      <c r="M392" s="43"/>
      <c r="N392" s="43"/>
      <c r="O392" s="43"/>
      <c r="P392" s="33"/>
      <c r="Q392" s="44"/>
      <c r="R392" s="50"/>
      <c r="S392" s="29"/>
      <c r="W392" s="23"/>
    </row>
    <row r="393" spans="1:23" ht="15">
      <c r="A393" s="11">
        <v>1618.67</v>
      </c>
      <c r="B393" s="11">
        <f t="shared" si="127"/>
        <v>-1668.67</v>
      </c>
      <c r="C393" s="11">
        <f t="shared" si="129"/>
        <v>7.5199999999999818</v>
      </c>
      <c r="D393" s="18"/>
      <c r="E393" s="12">
        <f t="shared" si="128"/>
        <v>-1.6686700000000001</v>
      </c>
      <c r="F393" s="16">
        <v>-9.7899999999999991</v>
      </c>
      <c r="G393" s="16">
        <v>-7.97</v>
      </c>
      <c r="J393" s="43"/>
      <c r="K393" s="43"/>
      <c r="L393" s="43"/>
      <c r="M393" s="43"/>
      <c r="N393" s="43"/>
      <c r="O393" s="43"/>
      <c r="P393" s="33"/>
      <c r="Q393" s="44"/>
      <c r="R393" s="50"/>
      <c r="S393" s="29"/>
      <c r="W393" s="23"/>
    </row>
    <row r="394" spans="1:23" ht="15">
      <c r="A394" s="11">
        <v>1626.19</v>
      </c>
      <c r="B394" s="11">
        <f t="shared" si="127"/>
        <v>-1676.19</v>
      </c>
      <c r="C394" s="11">
        <f t="shared" si="129"/>
        <v>7.5199999999999818</v>
      </c>
      <c r="D394" s="18"/>
      <c r="E394" s="12">
        <f t="shared" si="128"/>
        <v>-1.6761900000000001</v>
      </c>
      <c r="F394" s="16">
        <v>-10.17</v>
      </c>
      <c r="G394" s="16">
        <v>-7.9</v>
      </c>
      <c r="J394" s="43"/>
      <c r="K394" s="43"/>
      <c r="L394" s="43"/>
      <c r="M394" s="43"/>
      <c r="N394" s="43"/>
      <c r="O394" s="43"/>
      <c r="P394" s="33"/>
      <c r="Q394" s="44"/>
      <c r="R394" s="50"/>
      <c r="S394" s="29"/>
      <c r="W394" s="23"/>
    </row>
    <row r="395" spans="1:23" ht="15">
      <c r="A395" s="11">
        <v>1633.71</v>
      </c>
      <c r="B395" s="11">
        <f t="shared" si="127"/>
        <v>-1683.71</v>
      </c>
      <c r="C395" s="11">
        <f t="shared" si="129"/>
        <v>7.5199999999999818</v>
      </c>
      <c r="D395" s="18"/>
      <c r="E395" s="12">
        <f t="shared" si="128"/>
        <v>-1.68371</v>
      </c>
      <c r="F395" s="16">
        <v>-10.18</v>
      </c>
      <c r="G395" s="16">
        <v>-8.08</v>
      </c>
      <c r="J395" s="43"/>
      <c r="K395" s="43"/>
      <c r="L395" s="43"/>
      <c r="M395" s="43"/>
      <c r="N395" s="43"/>
      <c r="O395" s="43"/>
      <c r="P395" s="33"/>
      <c r="Q395" s="44"/>
      <c r="R395" s="50"/>
      <c r="S395" s="29"/>
      <c r="W395" s="23"/>
    </row>
    <row r="396" spans="1:23" ht="15">
      <c r="A396" s="11">
        <v>1641.23</v>
      </c>
      <c r="B396" s="11">
        <f t="shared" si="127"/>
        <v>-1691.23</v>
      </c>
      <c r="C396" s="11">
        <f t="shared" si="129"/>
        <v>7.5199999999999818</v>
      </c>
      <c r="D396" s="18"/>
      <c r="E396" s="12">
        <f t="shared" si="128"/>
        <v>-1.69123</v>
      </c>
      <c r="F396" s="16">
        <v>-10.41</v>
      </c>
      <c r="G396" s="16">
        <v>-8.1199999999999992</v>
      </c>
      <c r="J396" s="43"/>
      <c r="K396" s="43"/>
      <c r="L396" s="43"/>
      <c r="M396" s="43"/>
      <c r="N396" s="43"/>
      <c r="O396" s="43"/>
      <c r="P396" s="33"/>
      <c r="Q396" s="44"/>
      <c r="R396" s="50"/>
      <c r="S396" s="29"/>
      <c r="W396" s="23"/>
    </row>
    <row r="397" spans="1:23" ht="15">
      <c r="A397" s="11">
        <v>1648.75</v>
      </c>
      <c r="B397" s="11">
        <f t="shared" si="127"/>
        <v>-1698.75</v>
      </c>
      <c r="C397" s="11">
        <f t="shared" si="129"/>
        <v>7.5199999999999818</v>
      </c>
      <c r="D397" s="18"/>
      <c r="E397" s="12">
        <f t="shared" si="128"/>
        <v>-1.69875</v>
      </c>
      <c r="F397" s="16">
        <v>-10.34</v>
      </c>
      <c r="G397" s="16">
        <v>-8.07</v>
      </c>
      <c r="J397" s="43"/>
      <c r="K397" s="43"/>
      <c r="L397" s="43"/>
      <c r="M397" s="43"/>
      <c r="N397" s="43"/>
      <c r="O397" s="43"/>
      <c r="P397" s="33"/>
      <c r="Q397" s="44"/>
      <c r="R397" s="50"/>
      <c r="S397" s="29"/>
      <c r="W397" s="23"/>
    </row>
    <row r="398" spans="1:23" ht="15">
      <c r="A398" s="11">
        <v>1656.27</v>
      </c>
      <c r="B398" s="11">
        <f t="shared" si="127"/>
        <v>-1706.27</v>
      </c>
      <c r="C398" s="11">
        <f t="shared" si="129"/>
        <v>7.5199999999999818</v>
      </c>
      <c r="D398" s="18"/>
      <c r="E398" s="12">
        <f t="shared" si="128"/>
        <v>-1.70627</v>
      </c>
      <c r="F398" s="16">
        <v>-9.92</v>
      </c>
      <c r="G398" s="16">
        <v>-7.97</v>
      </c>
      <c r="J398" s="43"/>
      <c r="K398" s="43"/>
      <c r="L398" s="43"/>
      <c r="M398" s="43"/>
      <c r="N398" s="43"/>
      <c r="O398" s="43"/>
      <c r="P398" s="33"/>
      <c r="Q398" s="44"/>
      <c r="R398" s="50"/>
      <c r="S398" s="29"/>
      <c r="W398" s="23"/>
    </row>
    <row r="399" spans="1:23" ht="15">
      <c r="A399" s="11">
        <v>1663.79</v>
      </c>
      <c r="B399" s="11">
        <f t="shared" si="127"/>
        <v>-1713.79</v>
      </c>
      <c r="C399" s="11">
        <f t="shared" si="129"/>
        <v>7.5199999999999818</v>
      </c>
      <c r="D399" s="18"/>
      <c r="E399" s="12">
        <f t="shared" si="128"/>
        <v>-1.7137899999999999</v>
      </c>
      <c r="F399" s="16">
        <v>-10.29</v>
      </c>
      <c r="G399" s="16">
        <v>-8.08</v>
      </c>
      <c r="J399" s="43"/>
      <c r="K399" s="43"/>
      <c r="L399" s="43"/>
      <c r="M399" s="43"/>
      <c r="N399" s="43"/>
      <c r="O399" s="43"/>
      <c r="P399" s="33"/>
      <c r="Q399" s="44"/>
      <c r="R399" s="50"/>
      <c r="S399" s="29"/>
      <c r="W399" s="23"/>
    </row>
    <row r="400" spans="1:23" ht="15">
      <c r="A400" s="11">
        <v>1671.31</v>
      </c>
      <c r="B400" s="11">
        <f t="shared" si="127"/>
        <v>-1721.31</v>
      </c>
      <c r="C400" s="11">
        <f t="shared" si="129"/>
        <v>7.5199999999999818</v>
      </c>
      <c r="D400" s="18"/>
      <c r="E400" s="12">
        <f t="shared" si="128"/>
        <v>-1.7213099999999999</v>
      </c>
      <c r="F400" s="16">
        <v>-10.15</v>
      </c>
      <c r="G400" s="16">
        <v>-8.09</v>
      </c>
      <c r="J400" s="43"/>
      <c r="K400" s="43"/>
      <c r="L400" s="43"/>
      <c r="M400" s="43"/>
      <c r="N400" s="43"/>
      <c r="O400" s="43"/>
      <c r="P400" s="33"/>
      <c r="Q400" s="44"/>
      <c r="R400" s="50"/>
      <c r="S400" s="29"/>
      <c r="W400" s="23"/>
    </row>
    <row r="401" spans="1:23" ht="15">
      <c r="A401" s="11">
        <v>1678.83</v>
      </c>
      <c r="B401" s="11">
        <f t="shared" si="127"/>
        <v>-1728.83</v>
      </c>
      <c r="C401" s="11">
        <f t="shared" si="129"/>
        <v>7.5199999999999818</v>
      </c>
      <c r="D401" s="18"/>
      <c r="E401" s="12">
        <f t="shared" si="128"/>
        <v>-1.7288299999999999</v>
      </c>
      <c r="F401" s="16">
        <v>-10</v>
      </c>
      <c r="G401" s="16">
        <v>-8.0299999999999994</v>
      </c>
      <c r="J401" s="43"/>
      <c r="K401" s="43"/>
      <c r="L401" s="43"/>
      <c r="M401" s="43"/>
      <c r="N401" s="43"/>
      <c r="O401" s="43"/>
      <c r="P401" s="33"/>
      <c r="Q401" s="44"/>
      <c r="R401" s="50"/>
      <c r="S401" s="29"/>
      <c r="W401" s="23"/>
    </row>
    <row r="402" spans="1:23" ht="15">
      <c r="A402" s="11">
        <v>1686.35</v>
      </c>
      <c r="B402" s="11">
        <f t="shared" si="127"/>
        <v>-1736.35</v>
      </c>
      <c r="C402" s="11">
        <f t="shared" si="129"/>
        <v>7.5199999999999818</v>
      </c>
      <c r="D402" s="18"/>
      <c r="E402" s="12">
        <f t="shared" si="128"/>
        <v>-1.7363499999999998</v>
      </c>
      <c r="F402" s="16">
        <v>-10.01</v>
      </c>
      <c r="G402" s="16">
        <v>-7.9</v>
      </c>
      <c r="J402" s="43"/>
      <c r="K402" s="43"/>
      <c r="L402" s="43"/>
      <c r="M402" s="43"/>
      <c r="N402" s="43"/>
      <c r="O402" s="43"/>
      <c r="P402" s="33"/>
      <c r="Q402" s="44"/>
      <c r="R402" s="50"/>
      <c r="S402" s="29"/>
      <c r="W402" s="23"/>
    </row>
    <row r="403" spans="1:23" ht="15">
      <c r="A403" s="11">
        <v>1693.87</v>
      </c>
      <c r="B403" s="11">
        <f t="shared" si="127"/>
        <v>-1743.87</v>
      </c>
      <c r="C403" s="11">
        <f t="shared" si="129"/>
        <v>7.5199999999999818</v>
      </c>
      <c r="D403" s="18"/>
      <c r="E403" s="12">
        <f t="shared" si="128"/>
        <v>-1.7438699999999998</v>
      </c>
      <c r="F403" s="16">
        <v>-10.17</v>
      </c>
      <c r="G403" s="16">
        <v>-8.08</v>
      </c>
      <c r="J403" s="43"/>
      <c r="K403" s="43"/>
      <c r="L403" s="43"/>
      <c r="M403" s="43"/>
      <c r="N403" s="43"/>
      <c r="O403" s="43"/>
      <c r="P403" s="33"/>
      <c r="Q403" s="44"/>
      <c r="R403" s="50"/>
      <c r="S403" s="29"/>
      <c r="W403" s="23"/>
    </row>
    <row r="404" spans="1:23" ht="15">
      <c r="A404" s="11">
        <v>1701.38</v>
      </c>
      <c r="B404" s="11">
        <f t="shared" si="127"/>
        <v>-1751.38</v>
      </c>
      <c r="C404" s="11">
        <f t="shared" si="129"/>
        <v>7.5100000000002183</v>
      </c>
      <c r="D404" s="18"/>
      <c r="E404" s="12">
        <f t="shared" si="128"/>
        <v>-1.7513800000000002</v>
      </c>
      <c r="F404" s="16">
        <v>-10.28</v>
      </c>
      <c r="G404" s="16">
        <v>-8.0299999999999994</v>
      </c>
      <c r="J404" s="43"/>
      <c r="K404" s="43"/>
      <c r="L404" s="43"/>
      <c r="M404" s="43"/>
      <c r="N404" s="43"/>
      <c r="O404" s="43"/>
      <c r="P404" s="33"/>
      <c r="Q404" s="44"/>
      <c r="R404" s="50"/>
      <c r="S404" s="29"/>
      <c r="W404" s="23"/>
    </row>
    <row r="405" spans="1:23" ht="15">
      <c r="A405" s="11">
        <v>1708.9</v>
      </c>
      <c r="B405" s="11">
        <f t="shared" si="127"/>
        <v>-1758.9</v>
      </c>
      <c r="C405" s="11">
        <f t="shared" si="129"/>
        <v>7.5199999999999818</v>
      </c>
      <c r="D405" s="18"/>
      <c r="E405" s="12">
        <f t="shared" si="128"/>
        <v>-1.7589000000000001</v>
      </c>
      <c r="F405" s="16">
        <v>-10.050000000000001</v>
      </c>
      <c r="G405" s="16">
        <v>-8.0299999999999994</v>
      </c>
      <c r="J405" s="43"/>
      <c r="K405" s="43"/>
      <c r="L405" s="43"/>
      <c r="M405" s="43"/>
      <c r="N405" s="43"/>
      <c r="O405" s="43"/>
      <c r="P405" s="33"/>
      <c r="Q405" s="44"/>
      <c r="R405" s="50"/>
      <c r="S405" s="29"/>
      <c r="W405" s="23"/>
    </row>
    <row r="406" spans="1:23" ht="15">
      <c r="A406" s="11">
        <v>1716.42</v>
      </c>
      <c r="B406" s="11">
        <f t="shared" si="127"/>
        <v>-1766.42</v>
      </c>
      <c r="C406" s="11">
        <f t="shared" si="129"/>
        <v>7.5199999999999818</v>
      </c>
      <c r="D406" s="18"/>
      <c r="E406" s="12">
        <f t="shared" si="128"/>
        <v>-1.7664200000000001</v>
      </c>
      <c r="F406" s="16">
        <v>-9.94</v>
      </c>
      <c r="G406" s="16">
        <v>-8.09</v>
      </c>
      <c r="J406" s="43"/>
      <c r="K406" s="43"/>
      <c r="L406" s="43"/>
      <c r="M406" s="43"/>
      <c r="N406" s="43"/>
      <c r="O406" s="43"/>
      <c r="P406" s="33"/>
      <c r="Q406" s="44"/>
      <c r="R406" s="50"/>
      <c r="S406" s="29"/>
      <c r="W406" s="23"/>
    </row>
    <row r="407" spans="1:23" ht="15">
      <c r="A407" s="11">
        <v>1723.94</v>
      </c>
      <c r="B407" s="11">
        <f t="shared" si="127"/>
        <v>-1773.94</v>
      </c>
      <c r="C407" s="11">
        <f t="shared" si="129"/>
        <v>7.5199999999999818</v>
      </c>
      <c r="D407" s="18"/>
      <c r="E407" s="12">
        <f t="shared" si="128"/>
        <v>-1.7739400000000001</v>
      </c>
      <c r="F407" s="16">
        <v>-9.99</v>
      </c>
      <c r="G407" s="16">
        <v>-8.0399999999999991</v>
      </c>
      <c r="J407" s="43"/>
      <c r="K407" s="43"/>
      <c r="L407" s="43"/>
      <c r="M407" s="43"/>
      <c r="N407" s="43"/>
      <c r="O407" s="43"/>
      <c r="P407" s="33"/>
      <c r="Q407" s="44"/>
      <c r="R407" s="50"/>
      <c r="S407" s="29"/>
      <c r="W407" s="23"/>
    </row>
    <row r="408" spans="1:23" ht="15">
      <c r="A408" s="11">
        <v>1731.46</v>
      </c>
      <c r="B408" s="11">
        <f t="shared" si="127"/>
        <v>-1781.46</v>
      </c>
      <c r="C408" s="11">
        <f t="shared" si="129"/>
        <v>7.5199999999999818</v>
      </c>
      <c r="D408" s="18"/>
      <c r="E408" s="12">
        <f t="shared" si="128"/>
        <v>-1.78146</v>
      </c>
      <c r="F408" s="16">
        <v>-10.14</v>
      </c>
      <c r="G408" s="16">
        <v>-7.96</v>
      </c>
      <c r="J408" s="43"/>
      <c r="K408" s="43"/>
      <c r="L408" s="43"/>
      <c r="M408" s="43"/>
      <c r="N408" s="43"/>
      <c r="O408" s="43"/>
      <c r="P408" s="33"/>
      <c r="Q408" s="44"/>
      <c r="R408" s="50"/>
      <c r="S408" s="29"/>
      <c r="W408" s="23"/>
    </row>
    <row r="409" spans="1:23" ht="15">
      <c r="A409" s="11">
        <v>1738.98</v>
      </c>
      <c r="B409" s="11">
        <f t="shared" si="127"/>
        <v>-1788.98</v>
      </c>
      <c r="C409" s="11">
        <f t="shared" si="129"/>
        <v>7.5199999999999818</v>
      </c>
      <c r="D409" s="18"/>
      <c r="E409" s="12">
        <f t="shared" si="128"/>
        <v>-1.78898</v>
      </c>
      <c r="F409" s="16">
        <v>-10.02</v>
      </c>
      <c r="G409" s="16">
        <v>-7.88</v>
      </c>
      <c r="J409" s="43"/>
      <c r="K409" s="43"/>
      <c r="L409" s="43"/>
      <c r="M409" s="43"/>
      <c r="N409" s="43"/>
      <c r="O409" s="43"/>
      <c r="P409" s="33"/>
      <c r="Q409" s="44"/>
      <c r="R409" s="50"/>
      <c r="S409" s="29"/>
      <c r="W409" s="23"/>
    </row>
    <row r="410" spans="1:23" ht="15">
      <c r="A410" s="11">
        <v>1746.5</v>
      </c>
      <c r="B410" s="11">
        <f t="shared" si="127"/>
        <v>-1796.5</v>
      </c>
      <c r="C410" s="11">
        <f t="shared" si="129"/>
        <v>7.5199999999999818</v>
      </c>
      <c r="D410" s="18"/>
      <c r="E410" s="12">
        <f t="shared" si="128"/>
        <v>-1.7965</v>
      </c>
      <c r="F410" s="16">
        <v>-9.8699999999999992</v>
      </c>
      <c r="G410" s="16">
        <v>-7.81</v>
      </c>
      <c r="J410" s="43"/>
      <c r="K410" s="43"/>
      <c r="L410" s="43"/>
      <c r="M410" s="43"/>
      <c r="N410" s="43"/>
      <c r="O410" s="43"/>
      <c r="P410" s="33"/>
      <c r="Q410" s="44"/>
      <c r="R410" s="50"/>
      <c r="S410" s="29"/>
      <c r="W410" s="23"/>
    </row>
    <row r="411" spans="1:23" ht="15">
      <c r="A411" s="11">
        <v>1754.02</v>
      </c>
      <c r="B411" s="11">
        <f t="shared" si="127"/>
        <v>-1804.02</v>
      </c>
      <c r="C411" s="11">
        <f t="shared" si="129"/>
        <v>7.5199999999999818</v>
      </c>
      <c r="D411" s="18"/>
      <c r="E411" s="12">
        <f t="shared" si="128"/>
        <v>-1.80402</v>
      </c>
      <c r="F411" s="16">
        <v>-9.9499999999999993</v>
      </c>
      <c r="G411" s="16">
        <v>-7.85</v>
      </c>
      <c r="J411" s="43"/>
      <c r="K411" s="43"/>
      <c r="L411" s="43"/>
      <c r="M411" s="43"/>
      <c r="N411" s="43"/>
      <c r="O411" s="43"/>
      <c r="P411" s="33"/>
      <c r="Q411" s="44"/>
      <c r="R411" s="50"/>
      <c r="S411" s="29"/>
      <c r="W411" s="23"/>
    </row>
    <row r="412" spans="1:23" ht="15">
      <c r="A412" s="11">
        <v>1761.54</v>
      </c>
      <c r="B412" s="11">
        <f t="shared" si="127"/>
        <v>-1811.54</v>
      </c>
      <c r="C412" s="11">
        <f t="shared" si="129"/>
        <v>7.5199999999999818</v>
      </c>
      <c r="D412" s="18"/>
      <c r="E412" s="12">
        <f t="shared" si="128"/>
        <v>-1.8115399999999999</v>
      </c>
      <c r="F412" s="16">
        <v>-10.14</v>
      </c>
      <c r="G412" s="16">
        <v>-7.9</v>
      </c>
      <c r="J412" s="43"/>
      <c r="K412" s="43"/>
      <c r="L412" s="43"/>
      <c r="M412" s="43"/>
      <c r="N412" s="43"/>
      <c r="O412" s="43"/>
      <c r="P412" s="33"/>
      <c r="Q412" s="44"/>
      <c r="R412" s="50"/>
      <c r="S412" s="29"/>
      <c r="W412" s="23"/>
    </row>
    <row r="413" spans="1:23" ht="15">
      <c r="A413" s="11">
        <v>1769.06</v>
      </c>
      <c r="B413" s="11">
        <f t="shared" si="127"/>
        <v>-1819.06</v>
      </c>
      <c r="C413" s="11">
        <f t="shared" si="129"/>
        <v>7.5199999999999818</v>
      </c>
      <c r="D413" s="18"/>
      <c r="E413" s="12">
        <f t="shared" si="128"/>
        <v>-1.8190599999999999</v>
      </c>
      <c r="F413" s="16">
        <v>-10.19</v>
      </c>
      <c r="G413" s="16">
        <v>-8.11</v>
      </c>
      <c r="J413" s="43"/>
      <c r="K413" s="43"/>
      <c r="L413" s="43"/>
      <c r="M413" s="43"/>
      <c r="N413" s="43"/>
      <c r="O413" s="43"/>
      <c r="P413" s="33"/>
      <c r="Q413" s="44"/>
      <c r="R413" s="50"/>
      <c r="S413" s="29"/>
      <c r="W413" s="23"/>
    </row>
    <row r="414" spans="1:23" ht="15">
      <c r="A414" s="11">
        <v>1776.58</v>
      </c>
      <c r="B414" s="11">
        <f t="shared" si="127"/>
        <v>-1826.58</v>
      </c>
      <c r="C414" s="11">
        <f t="shared" si="129"/>
        <v>7.5199999999999818</v>
      </c>
      <c r="D414" s="18"/>
      <c r="E414" s="12">
        <f t="shared" si="128"/>
        <v>-1.8265799999999999</v>
      </c>
      <c r="F414" s="16">
        <v>-10.27</v>
      </c>
      <c r="G414" s="16">
        <v>-8.0500000000000007</v>
      </c>
      <c r="J414" s="43"/>
      <c r="K414" s="43"/>
      <c r="L414" s="43"/>
      <c r="M414" s="43"/>
      <c r="N414" s="43"/>
      <c r="O414" s="43"/>
      <c r="P414" s="33"/>
      <c r="Q414" s="44"/>
      <c r="R414" s="50"/>
      <c r="S414" s="29"/>
      <c r="W414" s="23"/>
    </row>
    <row r="415" spans="1:23" ht="15">
      <c r="A415" s="11">
        <v>1784.1</v>
      </c>
      <c r="B415" s="11">
        <f t="shared" si="127"/>
        <v>-1834.1</v>
      </c>
      <c r="C415" s="11">
        <f t="shared" si="129"/>
        <v>7.5199999999999818</v>
      </c>
      <c r="D415" s="18"/>
      <c r="E415" s="12">
        <f t="shared" si="128"/>
        <v>-1.8340999999999998</v>
      </c>
      <c r="F415" s="16">
        <v>-10.06</v>
      </c>
      <c r="G415" s="16">
        <v>-7.97</v>
      </c>
      <c r="J415" s="43"/>
      <c r="K415" s="43"/>
      <c r="L415" s="43"/>
      <c r="M415" s="43"/>
      <c r="N415" s="43"/>
      <c r="O415" s="43"/>
      <c r="P415" s="33"/>
      <c r="Q415" s="44"/>
      <c r="R415" s="50"/>
      <c r="S415" s="29"/>
      <c r="W415" s="23"/>
    </row>
    <row r="416" spans="1:23" ht="15">
      <c r="A416" s="11">
        <v>1791.62</v>
      </c>
      <c r="B416" s="11">
        <f t="shared" si="127"/>
        <v>-1841.62</v>
      </c>
      <c r="C416" s="11">
        <f t="shared" si="129"/>
        <v>7.5199999999999818</v>
      </c>
      <c r="D416" s="18"/>
      <c r="E416" s="12">
        <f t="shared" si="128"/>
        <v>-1.8416199999999998</v>
      </c>
      <c r="F416" s="16">
        <v>-10.039999999999999</v>
      </c>
      <c r="G416" s="16">
        <v>-8.0500000000000007</v>
      </c>
      <c r="J416" s="43"/>
      <c r="K416" s="43"/>
      <c r="L416" s="43"/>
      <c r="M416" s="43"/>
      <c r="N416" s="43"/>
      <c r="O416" s="43"/>
      <c r="P416" s="33"/>
      <c r="Q416" s="44"/>
      <c r="R416" s="50"/>
      <c r="S416" s="29"/>
      <c r="W416" s="23"/>
    </row>
    <row r="417" spans="1:23" ht="15">
      <c r="A417" s="11">
        <v>1799.13</v>
      </c>
      <c r="B417" s="11">
        <f t="shared" si="127"/>
        <v>-1849.13</v>
      </c>
      <c r="C417" s="11">
        <f t="shared" si="129"/>
        <v>7.5100000000002183</v>
      </c>
      <c r="D417" s="18"/>
      <c r="E417" s="12">
        <f t="shared" si="128"/>
        <v>-1.8491300000000002</v>
      </c>
      <c r="F417" s="16">
        <v>-9.99</v>
      </c>
      <c r="G417" s="16">
        <v>-8.0399999999999991</v>
      </c>
      <c r="J417" s="43"/>
      <c r="K417" s="43"/>
      <c r="L417" s="43"/>
      <c r="M417" s="43"/>
      <c r="N417" s="43"/>
      <c r="O417" s="43"/>
      <c r="P417" s="33"/>
      <c r="Q417" s="44"/>
      <c r="R417" s="50"/>
      <c r="S417" s="29"/>
      <c r="W417" s="23"/>
    </row>
    <row r="418" spans="1:23" ht="15">
      <c r="A418" s="11">
        <v>1806.65</v>
      </c>
      <c r="B418" s="11">
        <f t="shared" si="127"/>
        <v>-1856.65</v>
      </c>
      <c r="C418" s="11">
        <f t="shared" si="129"/>
        <v>7.5199999999999818</v>
      </c>
      <c r="D418" s="18"/>
      <c r="E418" s="12">
        <f t="shared" si="128"/>
        <v>-1.8566500000000001</v>
      </c>
      <c r="F418" s="16">
        <v>-9.91</v>
      </c>
      <c r="G418" s="16">
        <v>-7.97</v>
      </c>
      <c r="J418" s="43"/>
      <c r="K418" s="43"/>
      <c r="L418" s="43"/>
      <c r="M418" s="43"/>
      <c r="N418" s="43"/>
      <c r="O418" s="43"/>
      <c r="P418" s="33"/>
      <c r="Q418" s="44"/>
      <c r="R418" s="50"/>
      <c r="S418" s="29"/>
      <c r="W418" s="23"/>
    </row>
    <row r="419" spans="1:23" ht="15">
      <c r="A419" s="11">
        <v>1814.17</v>
      </c>
      <c r="B419" s="11">
        <f t="shared" si="127"/>
        <v>-1864.17</v>
      </c>
      <c r="C419" s="11">
        <f t="shared" si="129"/>
        <v>7.5199999999999818</v>
      </c>
      <c r="D419" s="18"/>
      <c r="E419" s="12">
        <f t="shared" si="128"/>
        <v>-1.8641700000000001</v>
      </c>
      <c r="F419" s="16">
        <v>-10.050000000000001</v>
      </c>
      <c r="G419" s="16">
        <v>-8.01</v>
      </c>
      <c r="J419" s="43"/>
      <c r="K419" s="43"/>
      <c r="L419" s="43"/>
      <c r="M419" s="43"/>
      <c r="N419" s="43"/>
      <c r="O419" s="43"/>
      <c r="P419" s="33"/>
      <c r="Q419" s="44"/>
      <c r="R419" s="50"/>
      <c r="S419" s="29"/>
      <c r="W419" s="23"/>
    </row>
    <row r="420" spans="1:23" ht="15">
      <c r="A420" s="11">
        <v>1821.69</v>
      </c>
      <c r="B420" s="11">
        <f t="shared" si="127"/>
        <v>-1871.69</v>
      </c>
      <c r="C420" s="11">
        <f t="shared" si="129"/>
        <v>7.5199999999999818</v>
      </c>
      <c r="D420" s="18"/>
      <c r="E420" s="12">
        <f t="shared" si="128"/>
        <v>-1.8716900000000001</v>
      </c>
      <c r="F420" s="16">
        <v>-9.94</v>
      </c>
      <c r="G420" s="16">
        <v>-8.01</v>
      </c>
      <c r="J420" s="43"/>
      <c r="K420" s="43"/>
      <c r="L420" s="43"/>
      <c r="M420" s="43"/>
      <c r="N420" s="43"/>
      <c r="O420" s="43"/>
      <c r="P420" s="33"/>
      <c r="Q420" s="44"/>
      <c r="R420" s="50"/>
      <c r="S420" s="29"/>
      <c r="W420" s="23"/>
    </row>
    <row r="421" spans="1:23" ht="15">
      <c r="A421" s="11">
        <v>1829.21</v>
      </c>
      <c r="B421" s="11">
        <f t="shared" si="127"/>
        <v>-1879.21</v>
      </c>
      <c r="C421" s="11">
        <f t="shared" si="129"/>
        <v>7.5199999999999818</v>
      </c>
      <c r="D421" s="18"/>
      <c r="E421" s="12">
        <f t="shared" si="128"/>
        <v>-1.87921</v>
      </c>
      <c r="F421" s="16">
        <v>-9.83</v>
      </c>
      <c r="G421" s="16">
        <v>-8.09</v>
      </c>
      <c r="J421" s="43"/>
      <c r="K421" s="43"/>
      <c r="L421" s="43"/>
      <c r="M421" s="43"/>
      <c r="N421" s="43"/>
      <c r="O421" s="43"/>
      <c r="P421" s="33"/>
      <c r="Q421" s="44"/>
      <c r="R421" s="50"/>
      <c r="S421" s="29"/>
      <c r="W421" s="23"/>
    </row>
    <row r="422" spans="1:23" ht="15">
      <c r="A422" s="11">
        <v>1836.73</v>
      </c>
      <c r="B422" s="11">
        <f t="shared" si="127"/>
        <v>-1886.73</v>
      </c>
      <c r="C422" s="11">
        <f t="shared" si="129"/>
        <v>7.5199999999999818</v>
      </c>
      <c r="D422" s="18"/>
      <c r="E422" s="12">
        <f t="shared" si="128"/>
        <v>-1.88673</v>
      </c>
      <c r="F422" s="16">
        <v>-9.69</v>
      </c>
      <c r="G422" s="16">
        <v>-8.15</v>
      </c>
      <c r="J422" s="43"/>
      <c r="K422" s="43"/>
      <c r="L422" s="43"/>
      <c r="M422" s="43"/>
      <c r="N422" s="43"/>
      <c r="O422" s="43"/>
      <c r="P422" s="33"/>
      <c r="Q422" s="44"/>
      <c r="R422" s="50"/>
      <c r="S422" s="29"/>
      <c r="W422" s="23"/>
    </row>
    <row r="423" spans="1:23" ht="15">
      <c r="A423" s="11">
        <v>1844.25</v>
      </c>
      <c r="B423" s="11">
        <f t="shared" si="127"/>
        <v>-1894.25</v>
      </c>
      <c r="C423" s="11">
        <f t="shared" si="129"/>
        <v>7.5199999999999818</v>
      </c>
      <c r="D423" s="18"/>
      <c r="E423" s="12">
        <f t="shared" si="128"/>
        <v>-1.89425</v>
      </c>
      <c r="F423" s="16">
        <v>-9.67</v>
      </c>
      <c r="G423" s="16">
        <v>-8.1</v>
      </c>
      <c r="J423" s="43"/>
      <c r="K423" s="43"/>
      <c r="L423" s="43"/>
      <c r="M423" s="43"/>
      <c r="N423" s="43"/>
      <c r="O423" s="43"/>
      <c r="P423" s="33"/>
      <c r="Q423" s="44"/>
      <c r="R423" s="50"/>
      <c r="S423" s="29"/>
      <c r="W423" s="23"/>
    </row>
    <row r="424" spans="1:23" ht="15">
      <c r="A424" s="11">
        <v>1851.77</v>
      </c>
      <c r="B424" s="11">
        <f t="shared" si="127"/>
        <v>-1901.77</v>
      </c>
      <c r="C424" s="11">
        <f t="shared" si="129"/>
        <v>7.5199999999999818</v>
      </c>
      <c r="D424" s="18"/>
      <c r="E424" s="12">
        <f t="shared" si="128"/>
        <v>-1.90177</v>
      </c>
      <c r="F424" s="16">
        <v>-9.85</v>
      </c>
      <c r="G424" s="16">
        <v>-8.14</v>
      </c>
      <c r="J424" s="43"/>
      <c r="K424" s="43"/>
      <c r="L424" s="43"/>
      <c r="M424" s="43"/>
      <c r="N424" s="43"/>
      <c r="O424" s="43"/>
      <c r="P424" s="33"/>
      <c r="Q424" s="44"/>
      <c r="R424" s="50"/>
      <c r="S424" s="29"/>
      <c r="W424" s="23"/>
    </row>
    <row r="425" spans="1:23" ht="15">
      <c r="A425" s="11">
        <v>1859.29</v>
      </c>
      <c r="B425" s="11">
        <f t="shared" si="127"/>
        <v>-1909.29</v>
      </c>
      <c r="C425" s="11">
        <f t="shared" si="129"/>
        <v>7.5199999999999818</v>
      </c>
      <c r="D425" s="18"/>
      <c r="E425" s="12">
        <f t="shared" si="128"/>
        <v>-1.9092899999999999</v>
      </c>
      <c r="F425" s="16">
        <v>-9.7899999999999991</v>
      </c>
      <c r="G425" s="16">
        <v>-8.1999999999999993</v>
      </c>
      <c r="J425" s="43"/>
      <c r="K425" s="43"/>
      <c r="L425" s="43"/>
      <c r="M425" s="43"/>
      <c r="N425" s="43"/>
      <c r="O425" s="43"/>
      <c r="P425" s="33"/>
      <c r="Q425" s="44"/>
      <c r="R425" s="50"/>
      <c r="S425" s="29"/>
      <c r="W425" s="23"/>
    </row>
    <row r="426" spans="1:23" ht="15">
      <c r="A426" s="11">
        <v>1866.81</v>
      </c>
      <c r="B426" s="11">
        <f t="shared" si="127"/>
        <v>-1916.81</v>
      </c>
      <c r="C426" s="11">
        <f t="shared" si="129"/>
        <v>7.5199999999999818</v>
      </c>
      <c r="D426" s="18"/>
      <c r="E426" s="12">
        <f t="shared" si="128"/>
        <v>-1.9168099999999999</v>
      </c>
      <c r="F426" s="16">
        <v>-9.81</v>
      </c>
      <c r="G426" s="16">
        <v>-8.16</v>
      </c>
      <c r="J426" s="43"/>
      <c r="K426" s="43"/>
      <c r="L426" s="43"/>
      <c r="M426" s="43"/>
      <c r="N426" s="43"/>
      <c r="O426" s="43"/>
      <c r="P426" s="33"/>
      <c r="Q426" s="44"/>
      <c r="R426" s="50"/>
      <c r="S426" s="29"/>
      <c r="W426" s="23"/>
    </row>
    <row r="427" spans="1:23" ht="15">
      <c r="A427" s="11">
        <v>1874.33</v>
      </c>
      <c r="B427" s="11">
        <f t="shared" si="127"/>
        <v>-1924.33</v>
      </c>
      <c r="C427" s="11">
        <f t="shared" si="129"/>
        <v>7.5199999999999818</v>
      </c>
      <c r="D427" s="18"/>
      <c r="E427" s="12">
        <f t="shared" si="128"/>
        <v>-1.9243299999999999</v>
      </c>
      <c r="F427" s="16">
        <v>-9.74</v>
      </c>
      <c r="G427" s="16">
        <v>-8.02</v>
      </c>
      <c r="J427" s="43"/>
      <c r="K427" s="43"/>
      <c r="L427" s="43"/>
      <c r="M427" s="43"/>
      <c r="N427" s="43"/>
      <c r="O427" s="43"/>
      <c r="P427" s="33"/>
      <c r="Q427" s="44"/>
      <c r="R427" s="50"/>
      <c r="S427" s="29"/>
      <c r="W427" s="23"/>
    </row>
    <row r="428" spans="1:23" ht="15">
      <c r="A428" s="11">
        <v>1881.85</v>
      </c>
      <c r="B428" s="11">
        <f t="shared" si="127"/>
        <v>-1931.85</v>
      </c>
      <c r="C428" s="11">
        <f t="shared" si="129"/>
        <v>7.5199999999999818</v>
      </c>
      <c r="D428" s="18"/>
      <c r="E428" s="12">
        <f t="shared" si="128"/>
        <v>-1.9318499999999998</v>
      </c>
      <c r="F428" s="16">
        <v>-9.73</v>
      </c>
      <c r="G428" s="16">
        <v>-7.99</v>
      </c>
      <c r="J428" s="43"/>
      <c r="K428" s="43"/>
      <c r="L428" s="43"/>
      <c r="M428" s="43"/>
      <c r="N428" s="43"/>
      <c r="O428" s="43"/>
      <c r="P428" s="33"/>
      <c r="Q428" s="44"/>
      <c r="R428" s="50"/>
      <c r="S428" s="29"/>
      <c r="W428" s="23"/>
    </row>
    <row r="429" spans="1:23" ht="15">
      <c r="A429" s="11">
        <v>1889.37</v>
      </c>
      <c r="B429" s="11">
        <f t="shared" si="127"/>
        <v>-1939.37</v>
      </c>
      <c r="C429" s="11">
        <f t="shared" si="129"/>
        <v>7.5199999999999818</v>
      </c>
      <c r="D429" s="18"/>
      <c r="E429" s="12">
        <f t="shared" si="128"/>
        <v>-1.9393699999999998</v>
      </c>
      <c r="F429" s="16">
        <v>-9.84</v>
      </c>
      <c r="G429" s="16">
        <v>-7.98</v>
      </c>
      <c r="J429" s="43"/>
      <c r="K429" s="43"/>
      <c r="L429" s="43"/>
      <c r="M429" s="43"/>
      <c r="N429" s="43"/>
      <c r="O429" s="43"/>
      <c r="P429" s="33"/>
      <c r="Q429" s="44"/>
      <c r="R429" s="50"/>
      <c r="S429" s="29"/>
      <c r="W429" s="23"/>
    </row>
    <row r="430" spans="1:23" ht="15">
      <c r="A430" s="11">
        <v>1896.88</v>
      </c>
      <c r="B430" s="11">
        <f t="shared" si="127"/>
        <v>-1946.88</v>
      </c>
      <c r="C430" s="11">
        <f t="shared" si="129"/>
        <v>7.5100000000002183</v>
      </c>
      <c r="D430" s="18"/>
      <c r="E430" s="12">
        <f t="shared" si="128"/>
        <v>-1.9468800000000002</v>
      </c>
      <c r="F430" s="16">
        <v>-9.9600000000000009</v>
      </c>
      <c r="G430" s="16">
        <v>-8.02</v>
      </c>
      <c r="J430" s="43"/>
      <c r="K430" s="43"/>
      <c r="L430" s="43"/>
      <c r="M430" s="43"/>
      <c r="N430" s="43"/>
      <c r="O430" s="43"/>
      <c r="P430" s="33"/>
      <c r="Q430" s="44"/>
      <c r="R430" s="50"/>
      <c r="S430" s="29"/>
      <c r="W430" s="23"/>
    </row>
    <row r="431" spans="1:23" ht="15">
      <c r="A431" s="11">
        <v>1904.4</v>
      </c>
      <c r="B431" s="11">
        <f t="shared" si="127"/>
        <v>-1954.4</v>
      </c>
      <c r="C431" s="11">
        <f t="shared" si="129"/>
        <v>7.5199999999999818</v>
      </c>
      <c r="D431" s="18"/>
      <c r="E431" s="12">
        <f t="shared" si="128"/>
        <v>-1.9544000000000001</v>
      </c>
      <c r="F431" s="16">
        <v>-10</v>
      </c>
      <c r="G431" s="16">
        <v>-8.08</v>
      </c>
      <c r="J431" s="43"/>
      <c r="K431" s="43"/>
      <c r="L431" s="43"/>
      <c r="M431" s="43"/>
      <c r="N431" s="43"/>
      <c r="O431" s="43"/>
      <c r="P431" s="33"/>
      <c r="Q431" s="44"/>
      <c r="R431" s="50"/>
      <c r="S431" s="29"/>
      <c r="W431" s="23"/>
    </row>
    <row r="432" spans="1:23" ht="15">
      <c r="A432" s="11">
        <v>1911.92</v>
      </c>
      <c r="B432" s="11">
        <f t="shared" si="127"/>
        <v>-1961.92</v>
      </c>
      <c r="C432" s="11">
        <f t="shared" si="129"/>
        <v>7.5199999999999818</v>
      </c>
      <c r="D432" s="18"/>
      <c r="E432" s="12">
        <f t="shared" si="128"/>
        <v>-1.9619200000000001</v>
      </c>
      <c r="F432" s="16">
        <v>-10.02</v>
      </c>
      <c r="G432" s="16">
        <v>-8.08</v>
      </c>
      <c r="J432" s="43"/>
      <c r="K432" s="43"/>
      <c r="L432" s="43"/>
      <c r="M432" s="43"/>
      <c r="N432" s="43"/>
      <c r="O432" s="43"/>
      <c r="P432" s="33"/>
      <c r="Q432" s="44"/>
      <c r="R432" s="50"/>
      <c r="S432" s="29"/>
      <c r="W432" s="23"/>
    </row>
    <row r="433" spans="1:23" ht="15">
      <c r="A433" s="11">
        <v>1919.44</v>
      </c>
      <c r="B433" s="11">
        <f t="shared" si="127"/>
        <v>-1969.44</v>
      </c>
      <c r="C433" s="11">
        <f t="shared" si="129"/>
        <v>7.5199999999999818</v>
      </c>
      <c r="D433" s="18"/>
      <c r="E433" s="12">
        <f t="shared" si="128"/>
        <v>-1.9694400000000001</v>
      </c>
      <c r="F433" s="16">
        <v>-10.09</v>
      </c>
      <c r="G433" s="16">
        <v>-8.1199999999999992</v>
      </c>
      <c r="J433" s="43"/>
      <c r="K433" s="43"/>
      <c r="L433" s="43"/>
      <c r="M433" s="43"/>
      <c r="N433" s="43"/>
      <c r="O433" s="43"/>
      <c r="P433" s="33"/>
      <c r="Q433" s="44"/>
      <c r="R433" s="50"/>
      <c r="S433" s="29"/>
      <c r="W433" s="23"/>
    </row>
    <row r="434" spans="1:23" ht="15">
      <c r="A434" s="11">
        <v>1926.96</v>
      </c>
      <c r="B434" s="11">
        <f t="shared" si="127"/>
        <v>-1976.96</v>
      </c>
      <c r="C434" s="11">
        <f t="shared" si="129"/>
        <v>7.5199999999999818</v>
      </c>
      <c r="D434" s="18"/>
      <c r="E434" s="12">
        <f t="shared" si="128"/>
        <v>-1.9769600000000001</v>
      </c>
      <c r="F434" s="16">
        <v>-10.119999999999999</v>
      </c>
      <c r="G434" s="16">
        <v>-8.1</v>
      </c>
      <c r="J434" s="43"/>
      <c r="K434" s="43"/>
      <c r="L434" s="43"/>
      <c r="M434" s="43"/>
      <c r="N434" s="43"/>
      <c r="O434" s="43"/>
      <c r="P434" s="33"/>
      <c r="Q434" s="44"/>
      <c r="R434" s="50"/>
      <c r="S434" s="29"/>
      <c r="W434" s="23"/>
    </row>
    <row r="435" spans="1:23" ht="15">
      <c r="A435" s="11">
        <v>1934.48</v>
      </c>
      <c r="B435" s="11">
        <f t="shared" si="127"/>
        <v>-1984.48</v>
      </c>
      <c r="C435" s="11">
        <f t="shared" si="129"/>
        <v>7.5199999999999818</v>
      </c>
      <c r="D435" s="18"/>
      <c r="E435" s="12">
        <f t="shared" si="128"/>
        <v>-1.98448</v>
      </c>
      <c r="F435" s="16">
        <v>-9.99</v>
      </c>
      <c r="G435" s="16">
        <v>-7.97</v>
      </c>
      <c r="J435" s="43"/>
      <c r="K435" s="43"/>
      <c r="L435" s="43"/>
      <c r="M435" s="43"/>
      <c r="N435" s="43"/>
      <c r="O435" s="43"/>
      <c r="P435" s="33"/>
      <c r="Q435" s="44"/>
      <c r="R435" s="50"/>
      <c r="S435" s="29"/>
      <c r="W435" s="23"/>
    </row>
    <row r="436" spans="1:23" ht="15">
      <c r="A436" s="11">
        <v>1942</v>
      </c>
      <c r="B436" s="11">
        <f t="shared" si="127"/>
        <v>-1992</v>
      </c>
      <c r="C436" s="11">
        <f t="shared" si="129"/>
        <v>7.5199999999999818</v>
      </c>
      <c r="D436" s="18"/>
      <c r="E436" s="12">
        <f t="shared" si="128"/>
        <v>-1.992</v>
      </c>
      <c r="F436" s="16">
        <v>-9.91</v>
      </c>
      <c r="G436" s="16">
        <v>-7.94</v>
      </c>
      <c r="J436" s="43"/>
      <c r="K436" s="43"/>
      <c r="L436" s="43"/>
      <c r="M436" s="43"/>
      <c r="N436" s="43"/>
      <c r="O436" s="43"/>
      <c r="P436" s="33"/>
      <c r="Q436" s="44"/>
      <c r="R436" s="50"/>
      <c r="S436" s="29"/>
      <c r="W436" s="23"/>
    </row>
    <row r="437" spans="1:23" ht="15">
      <c r="A437" s="11">
        <v>1952.36</v>
      </c>
      <c r="B437" s="11">
        <f t="shared" si="127"/>
        <v>-2002.36</v>
      </c>
      <c r="C437" s="11">
        <f t="shared" si="129"/>
        <v>10.3599999999999</v>
      </c>
      <c r="D437" s="18"/>
      <c r="E437" s="12">
        <f t="shared" si="128"/>
        <v>-2.0023599999999999</v>
      </c>
      <c r="F437" s="16">
        <v>-9.77</v>
      </c>
      <c r="G437" s="16">
        <v>-7.9</v>
      </c>
      <c r="J437" s="43"/>
      <c r="K437" s="43"/>
      <c r="L437" s="43"/>
      <c r="M437" s="43"/>
      <c r="N437" s="43"/>
      <c r="O437" s="43"/>
      <c r="P437" s="33"/>
      <c r="Q437" s="44"/>
      <c r="R437" s="50"/>
      <c r="S437" s="29"/>
      <c r="W437" s="23"/>
    </row>
    <row r="438" spans="1:23" ht="15">
      <c r="A438" s="11">
        <v>1962.72</v>
      </c>
      <c r="B438" s="11">
        <f t="shared" si="127"/>
        <v>-2012.72</v>
      </c>
      <c r="C438" s="11">
        <f t="shared" si="129"/>
        <v>10.360000000000127</v>
      </c>
      <c r="D438" s="18"/>
      <c r="E438" s="12">
        <f t="shared" si="128"/>
        <v>-2.0127199999999998</v>
      </c>
      <c r="F438" s="16">
        <v>-9.8800000000000008</v>
      </c>
      <c r="G438" s="16">
        <v>-8.0399999999999991</v>
      </c>
      <c r="J438" s="43"/>
      <c r="K438" s="43"/>
      <c r="L438" s="43"/>
      <c r="M438" s="43"/>
      <c r="N438" s="43"/>
      <c r="O438" s="43"/>
      <c r="P438" s="33"/>
      <c r="Q438" s="44"/>
      <c r="R438" s="50"/>
      <c r="S438" s="29"/>
      <c r="W438" s="23"/>
    </row>
    <row r="439" spans="1:23" ht="15">
      <c r="A439" s="11">
        <v>1973.08</v>
      </c>
      <c r="B439" s="11">
        <f t="shared" si="127"/>
        <v>-2023.08</v>
      </c>
      <c r="C439" s="11">
        <f t="shared" si="129"/>
        <v>10.3599999999999</v>
      </c>
      <c r="D439" s="18"/>
      <c r="E439" s="12">
        <f t="shared" si="128"/>
        <v>-2.0230799999999998</v>
      </c>
      <c r="F439" s="16">
        <v>-9.89</v>
      </c>
      <c r="G439" s="16">
        <v>-8.0399999999999991</v>
      </c>
      <c r="J439" s="43"/>
      <c r="K439" s="43"/>
      <c r="L439" s="43"/>
      <c r="M439" s="43"/>
      <c r="N439" s="43"/>
      <c r="O439" s="43"/>
      <c r="P439" s="33"/>
      <c r="Q439" s="44"/>
      <c r="R439" s="50"/>
      <c r="S439" s="29"/>
      <c r="W439" s="23"/>
    </row>
    <row r="440" spans="1:23" ht="15">
      <c r="A440" s="11">
        <v>1983.44</v>
      </c>
      <c r="B440" s="11">
        <f t="shared" si="127"/>
        <v>-2033.44</v>
      </c>
      <c r="C440" s="11">
        <f t="shared" si="129"/>
        <v>10.360000000000127</v>
      </c>
      <c r="D440" s="18"/>
      <c r="E440" s="12">
        <f t="shared" si="128"/>
        <v>-2.0334400000000001</v>
      </c>
      <c r="F440" s="16">
        <v>-9.99</v>
      </c>
      <c r="G440" s="16">
        <v>-8.06</v>
      </c>
      <c r="J440" s="43"/>
      <c r="K440" s="43"/>
      <c r="L440" s="43"/>
      <c r="M440" s="43"/>
      <c r="N440" s="43"/>
      <c r="O440" s="43"/>
      <c r="P440" s="33"/>
      <c r="Q440" s="44"/>
      <c r="R440" s="50"/>
      <c r="S440" s="29"/>
      <c r="W440" s="23"/>
    </row>
    <row r="441" spans="1:23" ht="15">
      <c r="A441" s="11">
        <v>1993.8</v>
      </c>
      <c r="B441" s="11">
        <f t="shared" si="127"/>
        <v>-2043.8</v>
      </c>
      <c r="C441" s="11">
        <f t="shared" si="129"/>
        <v>10.3599999999999</v>
      </c>
      <c r="D441" s="18"/>
      <c r="E441" s="12">
        <f t="shared" si="128"/>
        <v>-2.0438000000000001</v>
      </c>
      <c r="F441" s="16">
        <v>-9.99</v>
      </c>
      <c r="G441" s="16">
        <v>-8.02</v>
      </c>
      <c r="J441" s="43"/>
      <c r="K441" s="43"/>
      <c r="L441" s="43"/>
      <c r="M441" s="43"/>
      <c r="N441" s="43"/>
      <c r="O441" s="43"/>
      <c r="P441" s="33"/>
      <c r="Q441" s="44"/>
      <c r="R441" s="50"/>
      <c r="S441" s="29"/>
      <c r="W441" s="23"/>
    </row>
    <row r="442" spans="1:23" ht="15">
      <c r="A442" s="11">
        <v>2004.16</v>
      </c>
      <c r="B442" s="11">
        <f t="shared" si="127"/>
        <v>-2054.16</v>
      </c>
      <c r="C442" s="11">
        <f t="shared" si="129"/>
        <v>10.3599999999999</v>
      </c>
      <c r="D442" s="18"/>
      <c r="E442" s="12">
        <f t="shared" si="128"/>
        <v>-2.05416</v>
      </c>
      <c r="F442" s="16">
        <v>-9.91</v>
      </c>
      <c r="G442" s="16">
        <v>-7.98</v>
      </c>
      <c r="J442" s="43"/>
      <c r="K442" s="43"/>
      <c r="L442" s="43"/>
      <c r="M442" s="43"/>
      <c r="N442" s="43"/>
      <c r="O442" s="43"/>
      <c r="P442" s="33"/>
      <c r="Q442" s="44"/>
      <c r="R442" s="50"/>
      <c r="S442" s="29"/>
      <c r="W442" s="23"/>
    </row>
    <row r="443" spans="1:23" ht="15">
      <c r="A443" s="11">
        <v>2014.52</v>
      </c>
      <c r="B443" s="11">
        <f t="shared" si="127"/>
        <v>-2064.52</v>
      </c>
      <c r="C443" s="11">
        <f t="shared" si="129"/>
        <v>10.360000000000127</v>
      </c>
      <c r="D443" s="18"/>
      <c r="E443" s="12">
        <f t="shared" si="128"/>
        <v>-2.0645199999999999</v>
      </c>
      <c r="F443" s="16">
        <v>-10.07</v>
      </c>
      <c r="G443" s="16">
        <v>-8</v>
      </c>
      <c r="J443" s="43"/>
      <c r="K443" s="43"/>
      <c r="L443" s="43"/>
      <c r="M443" s="43"/>
      <c r="N443" s="43"/>
      <c r="O443" s="43"/>
      <c r="P443" s="33"/>
      <c r="Q443" s="44"/>
      <c r="R443" s="50"/>
      <c r="S443" s="29"/>
      <c r="W443" s="23"/>
    </row>
    <row r="444" spans="1:23" ht="15">
      <c r="A444" s="11">
        <v>2024.88</v>
      </c>
      <c r="B444" s="11">
        <f t="shared" si="127"/>
        <v>-2074.88</v>
      </c>
      <c r="C444" s="11">
        <f t="shared" si="129"/>
        <v>10.360000000000127</v>
      </c>
      <c r="D444" s="18"/>
      <c r="E444" s="12">
        <f t="shared" si="128"/>
        <v>-2.0748800000000003</v>
      </c>
      <c r="F444" s="16">
        <v>-10.24</v>
      </c>
      <c r="G444" s="16">
        <v>-7.99</v>
      </c>
      <c r="J444" s="43"/>
      <c r="K444" s="43"/>
      <c r="L444" s="43"/>
      <c r="M444" s="43"/>
      <c r="N444" s="43"/>
      <c r="O444" s="43"/>
      <c r="P444" s="33"/>
      <c r="Q444" s="44"/>
      <c r="R444" s="50"/>
      <c r="S444" s="29"/>
      <c r="W444" s="23"/>
    </row>
    <row r="445" spans="1:23" ht="15">
      <c r="A445" s="11">
        <v>2035.24</v>
      </c>
      <c r="B445" s="11">
        <f t="shared" si="127"/>
        <v>-2085.2399999999998</v>
      </c>
      <c r="C445" s="11">
        <f t="shared" si="129"/>
        <v>10.359999999999673</v>
      </c>
      <c r="D445" s="18"/>
      <c r="E445" s="12">
        <f t="shared" si="128"/>
        <v>-2.0852399999999998</v>
      </c>
      <c r="F445" s="16">
        <v>-10.31</v>
      </c>
      <c r="G445" s="16">
        <v>-8.07</v>
      </c>
      <c r="J445" s="43"/>
      <c r="K445" s="43"/>
      <c r="L445" s="43"/>
      <c r="M445" s="43"/>
      <c r="N445" s="43"/>
      <c r="O445" s="43"/>
      <c r="P445" s="33"/>
      <c r="Q445" s="44"/>
      <c r="R445" s="50"/>
      <c r="S445" s="29"/>
      <c r="W445" s="23"/>
    </row>
    <row r="446" spans="1:23" ht="15">
      <c r="A446" s="11">
        <v>2045.6</v>
      </c>
      <c r="B446" s="11">
        <f t="shared" si="127"/>
        <v>-2095.6</v>
      </c>
      <c r="C446" s="11">
        <f t="shared" si="129"/>
        <v>10.360000000000127</v>
      </c>
      <c r="D446" s="18"/>
      <c r="E446" s="12">
        <f t="shared" si="128"/>
        <v>-2.0956000000000001</v>
      </c>
      <c r="F446" s="16">
        <v>-10.210000000000001</v>
      </c>
      <c r="G446" s="16">
        <v>-8.1199999999999992</v>
      </c>
      <c r="J446" s="43"/>
      <c r="K446" s="43"/>
      <c r="L446" s="43"/>
      <c r="M446" s="43"/>
      <c r="N446" s="43"/>
      <c r="O446" s="43"/>
      <c r="P446" s="33"/>
      <c r="Q446" s="44"/>
      <c r="R446" s="50"/>
      <c r="S446" s="29"/>
      <c r="W446" s="23"/>
    </row>
    <row r="447" spans="1:23" ht="15">
      <c r="A447" s="11">
        <v>2055.96</v>
      </c>
      <c r="B447" s="11">
        <f t="shared" si="127"/>
        <v>-2105.96</v>
      </c>
      <c r="C447" s="11">
        <f t="shared" si="129"/>
        <v>10.360000000000127</v>
      </c>
      <c r="D447" s="18"/>
      <c r="E447" s="12">
        <f t="shared" si="128"/>
        <v>-2.1059600000000001</v>
      </c>
      <c r="F447" s="16">
        <v>-10.15</v>
      </c>
      <c r="G447" s="16">
        <v>-8.2799999999999994</v>
      </c>
      <c r="J447" s="43"/>
      <c r="K447" s="43"/>
      <c r="L447" s="43"/>
      <c r="M447" s="43"/>
      <c r="N447" s="43"/>
      <c r="O447" s="43"/>
      <c r="P447" s="33"/>
      <c r="Q447" s="44"/>
      <c r="R447" s="50"/>
      <c r="S447" s="29"/>
      <c r="W447" s="23"/>
    </row>
    <row r="448" spans="1:23" ht="15">
      <c r="A448" s="11">
        <v>2066.3200000000002</v>
      </c>
      <c r="B448" s="11">
        <f t="shared" si="127"/>
        <v>-2116.3200000000002</v>
      </c>
      <c r="C448" s="11">
        <f t="shared" si="129"/>
        <v>10.360000000000127</v>
      </c>
      <c r="D448" s="18"/>
      <c r="E448" s="12">
        <f t="shared" si="128"/>
        <v>-2.11632</v>
      </c>
      <c r="F448" s="16">
        <v>-9.7899999999999991</v>
      </c>
      <c r="G448" s="16">
        <v>-8.26</v>
      </c>
      <c r="J448" s="43"/>
      <c r="K448" s="43"/>
      <c r="L448" s="43"/>
      <c r="M448" s="43"/>
      <c r="N448" s="43"/>
      <c r="O448" s="43"/>
      <c r="P448" s="33"/>
      <c r="Q448" s="44"/>
      <c r="R448" s="50"/>
      <c r="S448" s="29"/>
      <c r="W448" s="23"/>
    </row>
    <row r="449" spans="1:23" ht="15">
      <c r="A449" s="11">
        <v>2076.6799999999998</v>
      </c>
      <c r="B449" s="11">
        <f t="shared" si="127"/>
        <v>-2126.6799999999998</v>
      </c>
      <c r="C449" s="11">
        <f t="shared" si="129"/>
        <v>10.359999999999673</v>
      </c>
      <c r="D449" s="18"/>
      <c r="E449" s="12">
        <f t="shared" si="128"/>
        <v>-2.1266799999999999</v>
      </c>
      <c r="F449" s="16">
        <v>-9.91</v>
      </c>
      <c r="G449" s="16">
        <v>-8.41</v>
      </c>
      <c r="J449" s="43"/>
      <c r="K449" s="43"/>
      <c r="L449" s="43"/>
      <c r="M449" s="43"/>
      <c r="N449" s="43"/>
      <c r="O449" s="43"/>
      <c r="P449" s="33"/>
      <c r="Q449" s="44"/>
      <c r="R449" s="50"/>
      <c r="S449" s="29"/>
      <c r="W449" s="23"/>
    </row>
    <row r="450" spans="1:23" ht="15">
      <c r="A450" s="11">
        <v>2087.04</v>
      </c>
      <c r="B450" s="11">
        <f t="shared" si="127"/>
        <v>-2137.04</v>
      </c>
      <c r="C450" s="11">
        <f t="shared" si="129"/>
        <v>10.360000000000127</v>
      </c>
      <c r="D450" s="18"/>
      <c r="E450" s="12">
        <f t="shared" si="128"/>
        <v>-2.1370399999999998</v>
      </c>
      <c r="F450" s="16">
        <v>-9.9499999999999993</v>
      </c>
      <c r="G450" s="16">
        <v>-8.4</v>
      </c>
      <c r="J450" s="43"/>
      <c r="K450" s="43"/>
      <c r="L450" s="43"/>
      <c r="M450" s="43"/>
      <c r="N450" s="43"/>
      <c r="O450" s="43"/>
      <c r="P450" s="33"/>
      <c r="Q450" s="44"/>
      <c r="R450" s="50"/>
      <c r="S450" s="29"/>
      <c r="W450" s="23"/>
    </row>
    <row r="451" spans="1:23" ht="15">
      <c r="A451" s="11">
        <v>2097.4</v>
      </c>
      <c r="B451" s="11">
        <f t="shared" ref="B451:B514" si="130">-(A451+50)</f>
        <v>-2147.4</v>
      </c>
      <c r="C451" s="11">
        <f t="shared" si="129"/>
        <v>10.360000000000127</v>
      </c>
      <c r="D451" s="18"/>
      <c r="E451" s="12">
        <f t="shared" ref="E451:E514" si="131">B451/1000</f>
        <v>-2.1474000000000002</v>
      </c>
      <c r="F451" s="16">
        <v>-9.8699999999999992</v>
      </c>
      <c r="G451" s="16">
        <v>-8.4499999999999993</v>
      </c>
      <c r="J451" s="43"/>
      <c r="K451" s="43"/>
      <c r="L451" s="43"/>
      <c r="M451" s="43"/>
      <c r="N451" s="43"/>
      <c r="O451" s="43"/>
      <c r="P451" s="33"/>
      <c r="Q451" s="44"/>
      <c r="R451" s="50"/>
      <c r="S451" s="29"/>
      <c r="W451" s="23"/>
    </row>
    <row r="452" spans="1:23" ht="15">
      <c r="A452" s="11">
        <v>2107.7600000000002</v>
      </c>
      <c r="B452" s="11">
        <f t="shared" si="130"/>
        <v>-2157.7600000000002</v>
      </c>
      <c r="C452" s="11">
        <f t="shared" ref="C452:C515" si="132">ABS(B451-B452)</f>
        <v>10.360000000000127</v>
      </c>
      <c r="D452" s="18"/>
      <c r="E452" s="12">
        <f t="shared" si="131"/>
        <v>-2.1577600000000001</v>
      </c>
      <c r="F452" s="16">
        <v>-9.93</v>
      </c>
      <c r="G452" s="16">
        <v>-8.32</v>
      </c>
      <c r="J452" s="43"/>
      <c r="K452" s="43"/>
      <c r="L452" s="43"/>
      <c r="M452" s="43"/>
      <c r="N452" s="43"/>
      <c r="O452" s="43"/>
      <c r="P452" s="33"/>
      <c r="Q452" s="44"/>
      <c r="R452" s="50"/>
      <c r="S452" s="29"/>
      <c r="W452" s="23"/>
    </row>
    <row r="453" spans="1:23" ht="15">
      <c r="A453" s="11">
        <v>2118.12</v>
      </c>
      <c r="B453" s="11">
        <f t="shared" si="130"/>
        <v>-2168.12</v>
      </c>
      <c r="C453" s="11">
        <f t="shared" si="132"/>
        <v>10.359999999999673</v>
      </c>
      <c r="D453" s="18"/>
      <c r="E453" s="12">
        <f t="shared" si="131"/>
        <v>-2.16812</v>
      </c>
      <c r="F453" s="16">
        <v>-10.119999999999999</v>
      </c>
      <c r="G453" s="16">
        <v>-8.23</v>
      </c>
      <c r="J453" s="43"/>
      <c r="K453" s="43"/>
      <c r="L453" s="43"/>
      <c r="M453" s="43"/>
      <c r="N453" s="43"/>
      <c r="O453" s="43"/>
      <c r="P453" s="33"/>
      <c r="Q453" s="44"/>
      <c r="R453" s="50"/>
      <c r="S453" s="29"/>
      <c r="W453" s="23"/>
    </row>
    <row r="454" spans="1:23" ht="15">
      <c r="A454" s="11">
        <v>2128.48</v>
      </c>
      <c r="B454" s="11">
        <f t="shared" si="130"/>
        <v>-2178.48</v>
      </c>
      <c r="C454" s="11">
        <f t="shared" si="132"/>
        <v>10.360000000000127</v>
      </c>
      <c r="D454" s="18"/>
      <c r="E454" s="12">
        <f t="shared" si="131"/>
        <v>-2.17848</v>
      </c>
      <c r="F454" s="16">
        <v>-9.8800000000000008</v>
      </c>
      <c r="G454" s="16">
        <v>-7.99</v>
      </c>
      <c r="J454" s="43"/>
      <c r="K454" s="43"/>
      <c r="L454" s="43"/>
      <c r="M454" s="43"/>
      <c r="N454" s="43"/>
      <c r="O454" s="43"/>
      <c r="P454" s="33"/>
      <c r="Q454" s="44"/>
      <c r="R454" s="50"/>
      <c r="S454" s="29"/>
      <c r="W454" s="23"/>
    </row>
    <row r="455" spans="1:23" ht="15">
      <c r="A455" s="11">
        <v>2138.84</v>
      </c>
      <c r="B455" s="11">
        <f t="shared" si="130"/>
        <v>-2188.84</v>
      </c>
      <c r="C455" s="11">
        <f t="shared" si="132"/>
        <v>10.360000000000127</v>
      </c>
      <c r="D455" s="18"/>
      <c r="E455" s="12">
        <f t="shared" si="131"/>
        <v>-2.1888400000000003</v>
      </c>
      <c r="F455" s="16">
        <v>-9.9499999999999993</v>
      </c>
      <c r="G455" s="16">
        <v>-8.08</v>
      </c>
      <c r="J455" s="43"/>
      <c r="K455" s="43"/>
      <c r="L455" s="43"/>
      <c r="M455" s="43"/>
      <c r="N455" s="43"/>
      <c r="O455" s="43"/>
      <c r="P455" s="33"/>
      <c r="Q455" s="44"/>
      <c r="R455" s="50"/>
      <c r="S455" s="29"/>
      <c r="W455" s="23"/>
    </row>
    <row r="456" spans="1:23" ht="15">
      <c r="A456" s="11">
        <v>2149.1999999999998</v>
      </c>
      <c r="B456" s="11">
        <f t="shared" si="130"/>
        <v>-2199.1999999999998</v>
      </c>
      <c r="C456" s="11">
        <f t="shared" si="132"/>
        <v>10.359999999999673</v>
      </c>
      <c r="D456" s="18"/>
      <c r="E456" s="12">
        <f t="shared" si="131"/>
        <v>-2.1991999999999998</v>
      </c>
      <c r="F456" s="16">
        <v>-10.18</v>
      </c>
      <c r="G456" s="16">
        <v>-8.15</v>
      </c>
      <c r="J456" s="43"/>
      <c r="K456" s="43"/>
      <c r="L456" s="43"/>
      <c r="M456" s="43"/>
      <c r="N456" s="43"/>
      <c r="O456" s="43"/>
      <c r="P456" s="33"/>
      <c r="Q456" s="44"/>
      <c r="R456" s="50"/>
      <c r="S456" s="29"/>
      <c r="W456" s="23"/>
    </row>
    <row r="457" spans="1:23" ht="15">
      <c r="A457" s="11">
        <v>2159.56</v>
      </c>
      <c r="B457" s="11">
        <f t="shared" si="130"/>
        <v>-2209.56</v>
      </c>
      <c r="C457" s="11">
        <f t="shared" si="132"/>
        <v>10.360000000000127</v>
      </c>
      <c r="D457" s="18"/>
      <c r="E457" s="12">
        <f t="shared" si="131"/>
        <v>-2.2095599999999997</v>
      </c>
      <c r="F457" s="16">
        <v>-10.15</v>
      </c>
      <c r="G457" s="16">
        <v>-8.14</v>
      </c>
      <c r="J457" s="43"/>
      <c r="K457" s="43"/>
      <c r="L457" s="43"/>
      <c r="M457" s="43"/>
      <c r="N457" s="43"/>
      <c r="O457" s="43"/>
      <c r="P457" s="33"/>
      <c r="Q457" s="44"/>
      <c r="R457" s="50"/>
      <c r="S457" s="29"/>
      <c r="W457" s="23"/>
    </row>
    <row r="458" spans="1:23" ht="15">
      <c r="A458" s="11">
        <v>2169.92</v>
      </c>
      <c r="B458" s="11">
        <f t="shared" si="130"/>
        <v>-2219.92</v>
      </c>
      <c r="C458" s="11">
        <f t="shared" si="132"/>
        <v>10.360000000000127</v>
      </c>
      <c r="D458" s="18"/>
      <c r="E458" s="12">
        <f t="shared" si="131"/>
        <v>-2.2199200000000001</v>
      </c>
      <c r="F458" s="16">
        <v>-10.119999999999999</v>
      </c>
      <c r="G458" s="16">
        <v>-8.08</v>
      </c>
      <c r="J458" s="43"/>
      <c r="K458" s="43"/>
      <c r="L458" s="43"/>
      <c r="M458" s="43"/>
      <c r="N458" s="43"/>
      <c r="O458" s="43"/>
      <c r="P458" s="33"/>
      <c r="Q458" s="44"/>
      <c r="R458" s="50"/>
      <c r="S458" s="29"/>
      <c r="W458" s="23"/>
    </row>
    <row r="459" spans="1:23" ht="15">
      <c r="A459" s="11">
        <v>2180.2800000000002</v>
      </c>
      <c r="B459" s="11">
        <f t="shared" si="130"/>
        <v>-2230.2800000000002</v>
      </c>
      <c r="C459" s="11">
        <f t="shared" si="132"/>
        <v>10.360000000000127</v>
      </c>
      <c r="D459" s="18"/>
      <c r="E459" s="12">
        <f t="shared" si="131"/>
        <v>-2.23028</v>
      </c>
      <c r="F459" s="16">
        <v>-10.210000000000001</v>
      </c>
      <c r="G459" s="16">
        <v>-8.1300000000000008</v>
      </c>
      <c r="J459" s="43"/>
      <c r="K459" s="43"/>
      <c r="L459" s="43"/>
      <c r="M459" s="43"/>
      <c r="N459" s="43"/>
      <c r="O459" s="43"/>
      <c r="P459" s="33"/>
      <c r="Q459" s="44"/>
      <c r="R459" s="50"/>
      <c r="S459" s="29"/>
      <c r="W459" s="23"/>
    </row>
    <row r="460" spans="1:23" ht="15">
      <c r="A460" s="11">
        <v>2190.64</v>
      </c>
      <c r="B460" s="11">
        <f t="shared" si="130"/>
        <v>-2240.64</v>
      </c>
      <c r="C460" s="11">
        <f t="shared" si="132"/>
        <v>10.359999999999673</v>
      </c>
      <c r="D460" s="18"/>
      <c r="E460" s="12">
        <f t="shared" si="131"/>
        <v>-2.24064</v>
      </c>
      <c r="F460" s="16">
        <v>-10.3</v>
      </c>
      <c r="G460" s="16">
        <v>-8.16</v>
      </c>
      <c r="J460" s="43"/>
      <c r="K460" s="43"/>
      <c r="L460" s="43"/>
      <c r="M460" s="43"/>
      <c r="N460" s="43"/>
      <c r="O460" s="43"/>
      <c r="P460" s="33"/>
      <c r="Q460" s="44"/>
      <c r="R460" s="50"/>
      <c r="S460" s="29"/>
      <c r="W460" s="23"/>
    </row>
    <row r="461" spans="1:23" ht="15">
      <c r="A461" s="11">
        <v>2201</v>
      </c>
      <c r="B461" s="11">
        <f t="shared" si="130"/>
        <v>-2251</v>
      </c>
      <c r="C461" s="11">
        <f t="shared" si="132"/>
        <v>10.360000000000127</v>
      </c>
      <c r="D461" s="18"/>
      <c r="E461" s="12">
        <f t="shared" si="131"/>
        <v>-2.2509999999999999</v>
      </c>
      <c r="F461" s="16">
        <v>-10.220000000000001</v>
      </c>
      <c r="G461" s="16">
        <v>-8.15</v>
      </c>
      <c r="J461" s="43"/>
      <c r="K461" s="43"/>
      <c r="L461" s="43"/>
      <c r="M461" s="43"/>
      <c r="N461" s="43"/>
      <c r="O461" s="43"/>
      <c r="P461" s="33"/>
      <c r="Q461" s="44"/>
      <c r="R461" s="50"/>
      <c r="S461" s="29"/>
      <c r="W461" s="23"/>
    </row>
    <row r="462" spans="1:23" ht="15">
      <c r="A462" s="11">
        <v>2211.36</v>
      </c>
      <c r="B462" s="11">
        <f t="shared" si="130"/>
        <v>-2261.36</v>
      </c>
      <c r="C462" s="11">
        <f t="shared" si="132"/>
        <v>10.360000000000127</v>
      </c>
      <c r="D462" s="18"/>
      <c r="E462" s="12">
        <f t="shared" si="131"/>
        <v>-2.2613600000000003</v>
      </c>
      <c r="F462" s="16">
        <v>-10.09</v>
      </c>
      <c r="G462" s="16">
        <v>-8.2200000000000006</v>
      </c>
      <c r="J462" s="43"/>
      <c r="K462" s="43"/>
      <c r="L462" s="43"/>
      <c r="M462" s="43"/>
      <c r="N462" s="43"/>
      <c r="O462" s="43"/>
      <c r="P462" s="33"/>
      <c r="Q462" s="44"/>
      <c r="R462" s="50"/>
      <c r="S462" s="29"/>
      <c r="W462" s="23"/>
    </row>
    <row r="463" spans="1:23" ht="15">
      <c r="A463" s="11">
        <v>2221.7199999999998</v>
      </c>
      <c r="B463" s="11">
        <f t="shared" si="130"/>
        <v>-2271.7199999999998</v>
      </c>
      <c r="C463" s="11">
        <f t="shared" si="132"/>
        <v>10.359999999999673</v>
      </c>
      <c r="D463" s="18"/>
      <c r="E463" s="12">
        <f t="shared" si="131"/>
        <v>-2.2717199999999997</v>
      </c>
      <c r="F463" s="16">
        <v>-10.11</v>
      </c>
      <c r="G463" s="16">
        <v>-8.2200000000000006</v>
      </c>
      <c r="J463" s="43"/>
      <c r="K463" s="43"/>
      <c r="L463" s="43"/>
      <c r="M463" s="43"/>
      <c r="N463" s="43"/>
      <c r="O463" s="43"/>
      <c r="P463" s="33"/>
      <c r="Q463" s="44"/>
      <c r="R463" s="50"/>
      <c r="S463" s="29"/>
      <c r="W463" s="23"/>
    </row>
    <row r="464" spans="1:23" ht="15">
      <c r="A464" s="11">
        <v>2232.08</v>
      </c>
      <c r="B464" s="11">
        <f t="shared" si="130"/>
        <v>-2282.08</v>
      </c>
      <c r="C464" s="11">
        <f t="shared" si="132"/>
        <v>10.360000000000127</v>
      </c>
      <c r="D464" s="18"/>
      <c r="E464" s="12">
        <f t="shared" si="131"/>
        <v>-2.2820800000000001</v>
      </c>
      <c r="F464" s="16">
        <v>-10.19</v>
      </c>
      <c r="G464" s="16">
        <v>-8.16</v>
      </c>
      <c r="J464" s="43"/>
      <c r="K464" s="43"/>
      <c r="L464" s="43"/>
      <c r="M464" s="43"/>
      <c r="N464" s="43"/>
      <c r="O464" s="43"/>
      <c r="P464" s="33"/>
      <c r="Q464" s="44"/>
      <c r="R464" s="50"/>
      <c r="S464" s="29"/>
      <c r="W464" s="23"/>
    </row>
    <row r="465" spans="1:23" ht="15">
      <c r="A465" s="11">
        <v>2242.44</v>
      </c>
      <c r="B465" s="11">
        <f t="shared" si="130"/>
        <v>-2292.44</v>
      </c>
      <c r="C465" s="11">
        <f t="shared" si="132"/>
        <v>10.360000000000127</v>
      </c>
      <c r="D465" s="18"/>
      <c r="E465" s="12">
        <f t="shared" si="131"/>
        <v>-2.29244</v>
      </c>
      <c r="F465" s="16">
        <v>-10.29</v>
      </c>
      <c r="G465" s="16">
        <v>-8.24</v>
      </c>
      <c r="J465" s="43"/>
      <c r="K465" s="43"/>
      <c r="L465" s="43"/>
      <c r="M465" s="43"/>
      <c r="N465" s="43"/>
      <c r="O465" s="43"/>
      <c r="P465" s="33"/>
      <c r="Q465" s="44"/>
      <c r="R465" s="50"/>
      <c r="S465" s="29"/>
      <c r="W465" s="23"/>
    </row>
    <row r="466" spans="1:23">
      <c r="A466" s="11">
        <v>2252.8000000000002</v>
      </c>
      <c r="B466" s="11">
        <f t="shared" si="130"/>
        <v>-2302.8000000000002</v>
      </c>
      <c r="C466" s="11">
        <f t="shared" si="132"/>
        <v>10.360000000000127</v>
      </c>
      <c r="D466" s="18"/>
      <c r="E466" s="12">
        <f t="shared" si="131"/>
        <v>-2.3028000000000004</v>
      </c>
      <c r="F466" s="16">
        <v>-10.31</v>
      </c>
      <c r="G466" s="16">
        <v>-8.31</v>
      </c>
    </row>
    <row r="467" spans="1:23">
      <c r="A467" s="11">
        <v>2263.16</v>
      </c>
      <c r="B467" s="11">
        <f t="shared" si="130"/>
        <v>-2313.16</v>
      </c>
      <c r="C467" s="11">
        <f t="shared" si="132"/>
        <v>10.359999999999673</v>
      </c>
      <c r="D467" s="18"/>
      <c r="E467" s="12">
        <f t="shared" si="131"/>
        <v>-2.3131599999999999</v>
      </c>
      <c r="F467" s="16">
        <v>-10.19</v>
      </c>
      <c r="G467" s="16">
        <v>-8.2100000000000009</v>
      </c>
    </row>
    <row r="468" spans="1:23">
      <c r="A468" s="11">
        <v>2273.52</v>
      </c>
      <c r="B468" s="11">
        <f t="shared" si="130"/>
        <v>-2323.52</v>
      </c>
      <c r="C468" s="11">
        <f t="shared" si="132"/>
        <v>10.360000000000127</v>
      </c>
      <c r="D468" s="18"/>
      <c r="E468" s="12">
        <f t="shared" si="131"/>
        <v>-2.3235199999999998</v>
      </c>
      <c r="F468" s="16">
        <v>-10.130000000000001</v>
      </c>
      <c r="G468" s="16">
        <v>-8.27</v>
      </c>
    </row>
    <row r="469" spans="1:23">
      <c r="A469" s="11">
        <v>2283.88</v>
      </c>
      <c r="B469" s="11">
        <f t="shared" si="130"/>
        <v>-2333.88</v>
      </c>
      <c r="C469" s="11">
        <f t="shared" si="132"/>
        <v>10.360000000000127</v>
      </c>
      <c r="D469" s="18"/>
      <c r="E469" s="12">
        <f t="shared" si="131"/>
        <v>-2.3338800000000002</v>
      </c>
      <c r="F469" s="16">
        <v>-9.9600000000000009</v>
      </c>
      <c r="G469" s="16">
        <v>-8.33</v>
      </c>
    </row>
    <row r="470" spans="1:23">
      <c r="A470" s="11">
        <v>2294.2399999999998</v>
      </c>
      <c r="B470" s="11">
        <f t="shared" si="130"/>
        <v>-2344.2399999999998</v>
      </c>
      <c r="C470" s="11">
        <f t="shared" si="132"/>
        <v>10.359999999999673</v>
      </c>
      <c r="D470" s="18"/>
      <c r="E470" s="12">
        <f t="shared" si="131"/>
        <v>-2.3442399999999997</v>
      </c>
      <c r="F470" s="16">
        <v>-10.130000000000001</v>
      </c>
      <c r="G470" s="16">
        <v>-8.3800000000000008</v>
      </c>
    </row>
    <row r="471" spans="1:23">
      <c r="A471" s="11">
        <v>2304.6</v>
      </c>
      <c r="B471" s="11">
        <f t="shared" si="130"/>
        <v>-2354.6</v>
      </c>
      <c r="C471" s="11">
        <f t="shared" si="132"/>
        <v>10.360000000000127</v>
      </c>
      <c r="D471" s="18"/>
      <c r="E471" s="12">
        <f t="shared" si="131"/>
        <v>-2.3546</v>
      </c>
      <c r="F471" s="16">
        <v>-10.130000000000001</v>
      </c>
      <c r="G471" s="16">
        <v>-8.2799999999999994</v>
      </c>
    </row>
    <row r="472" spans="1:23">
      <c r="A472" s="11">
        <v>2314.96</v>
      </c>
      <c r="B472" s="11">
        <f t="shared" si="130"/>
        <v>-2364.96</v>
      </c>
      <c r="C472" s="11">
        <f t="shared" si="132"/>
        <v>10.360000000000127</v>
      </c>
      <c r="D472" s="18"/>
      <c r="E472" s="12">
        <f t="shared" si="131"/>
        <v>-2.36496</v>
      </c>
      <c r="F472" s="16">
        <v>-10.11</v>
      </c>
      <c r="G472" s="16">
        <v>-8.23</v>
      </c>
    </row>
    <row r="473" spans="1:23">
      <c r="A473" s="11">
        <v>2325.3200000000002</v>
      </c>
      <c r="B473" s="11">
        <f t="shared" si="130"/>
        <v>-2375.3200000000002</v>
      </c>
      <c r="C473" s="11">
        <f t="shared" si="132"/>
        <v>10.360000000000127</v>
      </c>
      <c r="D473" s="18"/>
      <c r="E473" s="12">
        <f t="shared" si="131"/>
        <v>-2.3753200000000003</v>
      </c>
      <c r="F473" s="16">
        <v>-10.11</v>
      </c>
      <c r="G473" s="16">
        <v>-8.3000000000000007</v>
      </c>
    </row>
    <row r="474" spans="1:23">
      <c r="A474" s="11">
        <v>2335.6799999999998</v>
      </c>
      <c r="B474" s="11">
        <f t="shared" si="130"/>
        <v>-2385.6799999999998</v>
      </c>
      <c r="C474" s="11">
        <f t="shared" si="132"/>
        <v>10.359999999999673</v>
      </c>
      <c r="D474" s="18"/>
      <c r="E474" s="12">
        <f t="shared" si="131"/>
        <v>-2.3856799999999998</v>
      </c>
      <c r="F474" s="16">
        <v>-10.119999999999999</v>
      </c>
      <c r="G474" s="16">
        <v>-8.25</v>
      </c>
    </row>
    <row r="475" spans="1:23">
      <c r="A475" s="11">
        <v>2346.04</v>
      </c>
      <c r="B475" s="11">
        <f t="shared" si="130"/>
        <v>-2396.04</v>
      </c>
      <c r="C475" s="11">
        <f t="shared" si="132"/>
        <v>10.360000000000127</v>
      </c>
      <c r="D475" s="18"/>
      <c r="E475" s="12">
        <f t="shared" si="131"/>
        <v>-2.3960400000000002</v>
      </c>
      <c r="F475" s="16">
        <v>-10.14</v>
      </c>
      <c r="G475" s="16">
        <v>-8.26</v>
      </c>
    </row>
    <row r="476" spans="1:23">
      <c r="A476" s="11">
        <v>2356.4</v>
      </c>
      <c r="B476" s="11">
        <f t="shared" si="130"/>
        <v>-2406.4</v>
      </c>
      <c r="C476" s="11">
        <f t="shared" si="132"/>
        <v>10.360000000000127</v>
      </c>
      <c r="D476" s="18"/>
      <c r="E476" s="12">
        <f t="shared" si="131"/>
        <v>-2.4064000000000001</v>
      </c>
      <c r="F476" s="16">
        <v>-10.17</v>
      </c>
      <c r="G476" s="16">
        <v>-8.19</v>
      </c>
    </row>
    <row r="477" spans="1:23">
      <c r="A477" s="11">
        <v>2366.7600000000002</v>
      </c>
      <c r="B477" s="11">
        <f t="shared" si="130"/>
        <v>-2416.7600000000002</v>
      </c>
      <c r="C477" s="11">
        <f t="shared" si="132"/>
        <v>10.360000000000127</v>
      </c>
      <c r="D477" s="18"/>
      <c r="E477" s="12">
        <f t="shared" si="131"/>
        <v>-2.41676</v>
      </c>
      <c r="F477" s="16">
        <v>-10.08</v>
      </c>
      <c r="G477" s="16">
        <v>-8.1199999999999992</v>
      </c>
    </row>
    <row r="478" spans="1:23">
      <c r="A478" s="11">
        <v>2377.12</v>
      </c>
      <c r="B478" s="11">
        <f t="shared" si="130"/>
        <v>-2427.12</v>
      </c>
      <c r="C478" s="11">
        <f t="shared" si="132"/>
        <v>10.359999999999673</v>
      </c>
      <c r="D478" s="18"/>
      <c r="E478" s="12">
        <f t="shared" si="131"/>
        <v>-2.4271199999999999</v>
      </c>
      <c r="F478" s="16">
        <v>-9.99</v>
      </c>
      <c r="G478" s="16">
        <v>-8.1199999999999992</v>
      </c>
    </row>
    <row r="479" spans="1:23">
      <c r="A479" s="11">
        <v>2387.48</v>
      </c>
      <c r="B479" s="11">
        <f t="shared" si="130"/>
        <v>-2437.48</v>
      </c>
      <c r="C479" s="11">
        <f t="shared" si="132"/>
        <v>10.360000000000127</v>
      </c>
      <c r="D479" s="18"/>
      <c r="E479" s="12">
        <f t="shared" si="131"/>
        <v>-2.4374799999999999</v>
      </c>
      <c r="F479" s="16">
        <v>-10.029999999999999</v>
      </c>
      <c r="G479" s="16">
        <v>-8.1</v>
      </c>
    </row>
    <row r="480" spans="1:23">
      <c r="A480" s="11">
        <v>2397.84</v>
      </c>
      <c r="B480" s="11">
        <f t="shared" si="130"/>
        <v>-2447.84</v>
      </c>
      <c r="C480" s="11">
        <f t="shared" si="132"/>
        <v>10.360000000000127</v>
      </c>
      <c r="D480" s="18"/>
      <c r="E480" s="12">
        <f t="shared" si="131"/>
        <v>-2.4478400000000002</v>
      </c>
      <c r="F480" s="16">
        <v>-10.029999999999999</v>
      </c>
      <c r="G480" s="16">
        <v>-8.06</v>
      </c>
    </row>
    <row r="481" spans="1:7">
      <c r="A481" s="11">
        <v>2408.1999999999998</v>
      </c>
      <c r="B481" s="11">
        <f t="shared" si="130"/>
        <v>-2458.1999999999998</v>
      </c>
      <c r="C481" s="11">
        <f t="shared" si="132"/>
        <v>10.359999999999673</v>
      </c>
      <c r="D481" s="18"/>
      <c r="E481" s="12">
        <f t="shared" si="131"/>
        <v>-2.4581999999999997</v>
      </c>
      <c r="F481" s="16">
        <v>-10.02</v>
      </c>
      <c r="G481" s="16">
        <v>-8</v>
      </c>
    </row>
    <row r="482" spans="1:7">
      <c r="A482" s="11">
        <v>2418.56</v>
      </c>
      <c r="B482" s="11">
        <f t="shared" si="130"/>
        <v>-2468.56</v>
      </c>
      <c r="C482" s="11">
        <f t="shared" si="132"/>
        <v>10.360000000000127</v>
      </c>
      <c r="D482" s="18"/>
      <c r="E482" s="12">
        <f t="shared" si="131"/>
        <v>-2.4685600000000001</v>
      </c>
      <c r="F482" s="16">
        <v>-10.19</v>
      </c>
      <c r="G482" s="16">
        <v>-8.1300000000000008</v>
      </c>
    </row>
    <row r="483" spans="1:7">
      <c r="A483" s="11">
        <v>2428.92</v>
      </c>
      <c r="B483" s="11">
        <f t="shared" si="130"/>
        <v>-2478.92</v>
      </c>
      <c r="C483" s="11">
        <f t="shared" si="132"/>
        <v>10.360000000000127</v>
      </c>
      <c r="D483" s="18"/>
      <c r="E483" s="12">
        <f t="shared" si="131"/>
        <v>-2.47892</v>
      </c>
      <c r="F483" s="16">
        <v>-10.44</v>
      </c>
      <c r="G483" s="16">
        <v>-8.1300000000000008</v>
      </c>
    </row>
    <row r="484" spans="1:7">
      <c r="A484" s="11">
        <v>2439.2800000000002</v>
      </c>
      <c r="B484" s="11">
        <f t="shared" si="130"/>
        <v>-2489.2800000000002</v>
      </c>
      <c r="C484" s="11">
        <f t="shared" si="132"/>
        <v>10.360000000000127</v>
      </c>
      <c r="D484" s="18"/>
      <c r="E484" s="12">
        <f t="shared" si="131"/>
        <v>-2.4892800000000004</v>
      </c>
      <c r="F484" s="16">
        <v>-10.43</v>
      </c>
      <c r="G484" s="16">
        <v>-8.0500000000000007</v>
      </c>
    </row>
    <row r="485" spans="1:7">
      <c r="A485" s="11">
        <v>2449.64</v>
      </c>
      <c r="B485" s="11">
        <f t="shared" si="130"/>
        <v>-2499.64</v>
      </c>
      <c r="C485" s="11">
        <f t="shared" si="132"/>
        <v>10.359999999999673</v>
      </c>
      <c r="D485" s="18"/>
      <c r="E485" s="12">
        <f t="shared" si="131"/>
        <v>-2.4996399999999999</v>
      </c>
      <c r="F485" s="16">
        <v>-10.26</v>
      </c>
      <c r="G485" s="16">
        <v>-8.06</v>
      </c>
    </row>
    <row r="486" spans="1:7">
      <c r="A486" s="11">
        <v>2460</v>
      </c>
      <c r="B486" s="11">
        <f t="shared" si="130"/>
        <v>-2510</v>
      </c>
      <c r="C486" s="11">
        <f t="shared" si="132"/>
        <v>10.360000000000127</v>
      </c>
      <c r="D486" s="18"/>
      <c r="E486" s="12">
        <f t="shared" si="131"/>
        <v>-2.5099999999999998</v>
      </c>
      <c r="F486" s="16">
        <v>-10.34</v>
      </c>
      <c r="G486" s="16">
        <v>-8.07</v>
      </c>
    </row>
    <row r="487" spans="1:7">
      <c r="A487" s="11">
        <v>2465.65</v>
      </c>
      <c r="B487" s="11">
        <f t="shared" si="130"/>
        <v>-2515.65</v>
      </c>
      <c r="C487" s="11">
        <f t="shared" si="132"/>
        <v>5.6500000000000909</v>
      </c>
      <c r="D487" s="18"/>
      <c r="E487" s="12">
        <f t="shared" si="131"/>
        <v>-2.5156499999999999</v>
      </c>
      <c r="F487" s="16">
        <v>-10.32</v>
      </c>
      <c r="G487" s="16">
        <v>-8.08</v>
      </c>
    </row>
    <row r="488" spans="1:7">
      <c r="A488" s="11">
        <v>2471.3000000000002</v>
      </c>
      <c r="B488" s="11">
        <f t="shared" si="130"/>
        <v>-2521.3000000000002</v>
      </c>
      <c r="C488" s="11">
        <f t="shared" si="132"/>
        <v>5.6500000000000909</v>
      </c>
      <c r="D488" s="18"/>
      <c r="E488" s="12">
        <f t="shared" si="131"/>
        <v>-2.5213000000000001</v>
      </c>
      <c r="F488" s="16">
        <v>-10.23</v>
      </c>
      <c r="G488" s="16">
        <v>-8.08</v>
      </c>
    </row>
    <row r="489" spans="1:7">
      <c r="A489" s="11">
        <v>2476.9499999999998</v>
      </c>
      <c r="B489" s="11">
        <f t="shared" si="130"/>
        <v>-2526.9499999999998</v>
      </c>
      <c r="C489" s="11">
        <f t="shared" si="132"/>
        <v>5.6499999999996362</v>
      </c>
      <c r="D489" s="18"/>
      <c r="E489" s="12">
        <f t="shared" si="131"/>
        <v>-2.5269499999999998</v>
      </c>
      <c r="F489" s="16">
        <v>-10.23</v>
      </c>
      <c r="G489" s="16">
        <v>-8.09</v>
      </c>
    </row>
    <row r="490" spans="1:7">
      <c r="A490" s="11">
        <v>2482.6</v>
      </c>
      <c r="B490" s="11">
        <f t="shared" si="130"/>
        <v>-2532.6</v>
      </c>
      <c r="C490" s="11">
        <f t="shared" si="132"/>
        <v>5.6500000000000909</v>
      </c>
      <c r="D490" s="18"/>
      <c r="E490" s="12">
        <f t="shared" si="131"/>
        <v>-2.5326</v>
      </c>
      <c r="F490" s="16">
        <v>-10.29</v>
      </c>
      <c r="G490" s="16">
        <v>-7.99</v>
      </c>
    </row>
    <row r="491" spans="1:7">
      <c r="A491" s="11">
        <v>2488.25</v>
      </c>
      <c r="B491" s="11">
        <f t="shared" si="130"/>
        <v>-2538.25</v>
      </c>
      <c r="C491" s="11">
        <f t="shared" si="132"/>
        <v>5.6500000000000909</v>
      </c>
      <c r="D491" s="18"/>
      <c r="E491" s="12">
        <f t="shared" si="131"/>
        <v>-2.5382500000000001</v>
      </c>
      <c r="F491" s="16">
        <v>-10.4</v>
      </c>
      <c r="G491" s="16">
        <v>-8.1199999999999992</v>
      </c>
    </row>
    <row r="492" spans="1:7">
      <c r="A492" s="11">
        <v>2493.89</v>
      </c>
      <c r="B492" s="11">
        <f t="shared" si="130"/>
        <v>-2543.89</v>
      </c>
      <c r="C492" s="11">
        <f t="shared" si="132"/>
        <v>5.6399999999998727</v>
      </c>
      <c r="D492" s="18"/>
      <c r="E492" s="12">
        <f t="shared" si="131"/>
        <v>-2.5438899999999998</v>
      </c>
      <c r="F492" s="16">
        <v>-10.37</v>
      </c>
      <c r="G492" s="16">
        <v>-8.18</v>
      </c>
    </row>
    <row r="493" spans="1:7">
      <c r="A493" s="11">
        <v>2499.54</v>
      </c>
      <c r="B493" s="11">
        <f t="shared" si="130"/>
        <v>-2549.54</v>
      </c>
      <c r="C493" s="11">
        <f t="shared" si="132"/>
        <v>5.6500000000000909</v>
      </c>
      <c r="D493" s="18"/>
      <c r="E493" s="12">
        <f t="shared" si="131"/>
        <v>-2.5495399999999999</v>
      </c>
      <c r="F493" s="16">
        <v>-10.34</v>
      </c>
      <c r="G493" s="16">
        <v>-8.15</v>
      </c>
    </row>
    <row r="494" spans="1:7">
      <c r="A494" s="11">
        <v>2505.19</v>
      </c>
      <c r="B494" s="11">
        <f t="shared" si="130"/>
        <v>-2555.19</v>
      </c>
      <c r="C494" s="11">
        <f t="shared" si="132"/>
        <v>5.6500000000000909</v>
      </c>
      <c r="D494" s="18"/>
      <c r="E494" s="12">
        <f t="shared" si="131"/>
        <v>-2.5551900000000001</v>
      </c>
      <c r="F494" s="16">
        <v>-10.23</v>
      </c>
      <c r="G494" s="16">
        <v>-8.0299999999999994</v>
      </c>
    </row>
    <row r="495" spans="1:7">
      <c r="A495" s="11">
        <v>2510.84</v>
      </c>
      <c r="B495" s="11">
        <f t="shared" si="130"/>
        <v>-2560.84</v>
      </c>
      <c r="C495" s="11">
        <f t="shared" si="132"/>
        <v>5.6500000000000909</v>
      </c>
      <c r="D495" s="18"/>
      <c r="E495" s="12">
        <f t="shared" si="131"/>
        <v>-2.5608400000000002</v>
      </c>
      <c r="F495" s="16">
        <v>-10.11</v>
      </c>
      <c r="G495" s="16">
        <v>-8.0399999999999991</v>
      </c>
    </row>
    <row r="496" spans="1:7">
      <c r="A496" s="11">
        <v>2516.4899999999998</v>
      </c>
      <c r="B496" s="11">
        <f t="shared" si="130"/>
        <v>-2566.4899999999998</v>
      </c>
      <c r="C496" s="11">
        <f t="shared" si="132"/>
        <v>5.6499999999996362</v>
      </c>
      <c r="D496" s="18"/>
      <c r="E496" s="12">
        <f t="shared" si="131"/>
        <v>-2.5664899999999999</v>
      </c>
      <c r="F496" s="16">
        <v>-10.63</v>
      </c>
      <c r="G496" s="16">
        <v>-8.23</v>
      </c>
    </row>
    <row r="497" spans="1:7">
      <c r="A497" s="11">
        <v>2522.14</v>
      </c>
      <c r="B497" s="11">
        <f t="shared" si="130"/>
        <v>-2572.14</v>
      </c>
      <c r="C497" s="11">
        <f t="shared" si="132"/>
        <v>5.6500000000000909</v>
      </c>
      <c r="D497" s="18"/>
      <c r="E497" s="12">
        <f t="shared" si="131"/>
        <v>-2.5721400000000001</v>
      </c>
      <c r="F497" s="16">
        <v>-10.66</v>
      </c>
      <c r="G497" s="16">
        <v>-8.16</v>
      </c>
    </row>
    <row r="498" spans="1:7">
      <c r="A498" s="11">
        <v>2527.79</v>
      </c>
      <c r="B498" s="11">
        <f t="shared" si="130"/>
        <v>-2577.79</v>
      </c>
      <c r="C498" s="11">
        <f t="shared" si="132"/>
        <v>5.6500000000000909</v>
      </c>
      <c r="D498" s="18"/>
      <c r="E498" s="12">
        <f t="shared" si="131"/>
        <v>-2.5777899999999998</v>
      </c>
      <c r="F498" s="16">
        <v>-10.65</v>
      </c>
      <c r="G498" s="16">
        <v>-8.0399999999999991</v>
      </c>
    </row>
    <row r="499" spans="1:7">
      <c r="A499" s="11">
        <v>2533.44</v>
      </c>
      <c r="B499" s="11">
        <f t="shared" si="130"/>
        <v>-2583.44</v>
      </c>
      <c r="C499" s="11">
        <f t="shared" si="132"/>
        <v>5.6500000000000909</v>
      </c>
      <c r="D499" s="18"/>
      <c r="E499" s="12">
        <f t="shared" si="131"/>
        <v>-2.58344</v>
      </c>
      <c r="F499" s="16">
        <v>-10.39</v>
      </c>
      <c r="G499" s="16">
        <v>-7.94</v>
      </c>
    </row>
    <row r="500" spans="1:7">
      <c r="A500" s="11">
        <v>2539.09</v>
      </c>
      <c r="B500" s="11">
        <f t="shared" si="130"/>
        <v>-2589.09</v>
      </c>
      <c r="C500" s="11">
        <f t="shared" si="132"/>
        <v>5.6500000000000909</v>
      </c>
      <c r="D500" s="18"/>
      <c r="E500" s="12">
        <f t="shared" si="131"/>
        <v>-2.5890900000000001</v>
      </c>
      <c r="F500" s="16">
        <v>-10.5</v>
      </c>
      <c r="G500" s="16">
        <v>-8.08</v>
      </c>
    </row>
    <row r="501" spans="1:7">
      <c r="A501" s="11">
        <v>2544.7399999999998</v>
      </c>
      <c r="B501" s="11">
        <f t="shared" si="130"/>
        <v>-2594.7399999999998</v>
      </c>
      <c r="C501" s="11">
        <f t="shared" si="132"/>
        <v>5.6499999999996362</v>
      </c>
      <c r="D501" s="18"/>
      <c r="E501" s="12">
        <f t="shared" si="131"/>
        <v>-2.5947399999999998</v>
      </c>
      <c r="F501" s="16">
        <v>-10.56</v>
      </c>
      <c r="G501" s="16">
        <v>-8</v>
      </c>
    </row>
    <row r="502" spans="1:7">
      <c r="A502" s="11">
        <v>2550.39</v>
      </c>
      <c r="B502" s="11">
        <f t="shared" si="130"/>
        <v>-2600.39</v>
      </c>
      <c r="C502" s="11">
        <f t="shared" si="132"/>
        <v>5.6500000000000909</v>
      </c>
      <c r="D502" s="18"/>
      <c r="E502" s="12">
        <f t="shared" si="131"/>
        <v>-2.60039</v>
      </c>
      <c r="F502" s="16">
        <v>-10.41</v>
      </c>
      <c r="G502" s="16">
        <v>-7.99</v>
      </c>
    </row>
    <row r="503" spans="1:7">
      <c r="A503" s="11">
        <v>2556.04</v>
      </c>
      <c r="B503" s="11">
        <f t="shared" si="130"/>
        <v>-2606.04</v>
      </c>
      <c r="C503" s="11">
        <f t="shared" si="132"/>
        <v>5.6500000000000909</v>
      </c>
      <c r="D503" s="18"/>
      <c r="E503" s="12">
        <f t="shared" si="131"/>
        <v>-2.6060400000000001</v>
      </c>
      <c r="F503" s="16">
        <v>-10.55</v>
      </c>
      <c r="G503" s="16">
        <v>-7.95</v>
      </c>
    </row>
    <row r="504" spans="1:7">
      <c r="A504" s="11">
        <v>2561.6799999999998</v>
      </c>
      <c r="B504" s="11">
        <f t="shared" si="130"/>
        <v>-2611.6799999999998</v>
      </c>
      <c r="C504" s="11">
        <f t="shared" si="132"/>
        <v>5.6399999999998727</v>
      </c>
      <c r="D504" s="18"/>
      <c r="E504" s="12">
        <f t="shared" si="131"/>
        <v>-2.6116799999999998</v>
      </c>
      <c r="F504" s="16">
        <v>-10.43</v>
      </c>
      <c r="G504" s="16">
        <v>-8.1</v>
      </c>
    </row>
    <row r="505" spans="1:7">
      <c r="A505" s="11">
        <v>2567.33</v>
      </c>
      <c r="B505" s="11">
        <f t="shared" si="130"/>
        <v>-2617.33</v>
      </c>
      <c r="C505" s="11">
        <f t="shared" si="132"/>
        <v>5.6500000000000909</v>
      </c>
      <c r="D505" s="18"/>
      <c r="E505" s="12">
        <f t="shared" si="131"/>
        <v>-2.6173299999999999</v>
      </c>
      <c r="F505" s="16">
        <v>-10.57</v>
      </c>
      <c r="G505" s="16">
        <v>-8.02</v>
      </c>
    </row>
    <row r="506" spans="1:7">
      <c r="A506" s="11">
        <v>2572.98</v>
      </c>
      <c r="B506" s="11">
        <f t="shared" si="130"/>
        <v>-2622.98</v>
      </c>
      <c r="C506" s="11">
        <f t="shared" si="132"/>
        <v>5.6500000000000909</v>
      </c>
      <c r="D506" s="18"/>
      <c r="E506" s="12">
        <f t="shared" si="131"/>
        <v>-2.6229800000000001</v>
      </c>
      <c r="F506" s="16">
        <v>-10.52</v>
      </c>
      <c r="G506" s="16">
        <v>-8.1</v>
      </c>
    </row>
    <row r="507" spans="1:7">
      <c r="A507" s="11">
        <v>2578.63</v>
      </c>
      <c r="B507" s="11">
        <f t="shared" si="130"/>
        <v>-2628.63</v>
      </c>
      <c r="C507" s="11">
        <f t="shared" si="132"/>
        <v>5.6500000000000909</v>
      </c>
      <c r="D507" s="18"/>
      <c r="E507" s="12">
        <f t="shared" si="131"/>
        <v>-2.6286300000000002</v>
      </c>
      <c r="F507" s="16">
        <v>-10.79</v>
      </c>
      <c r="G507" s="16">
        <v>-8.17</v>
      </c>
    </row>
    <row r="508" spans="1:7">
      <c r="A508" s="11">
        <v>2584.2800000000002</v>
      </c>
      <c r="B508" s="11">
        <f t="shared" si="130"/>
        <v>-2634.28</v>
      </c>
      <c r="C508" s="11">
        <f t="shared" si="132"/>
        <v>5.6500000000000909</v>
      </c>
      <c r="D508" s="18"/>
      <c r="E508" s="12">
        <f t="shared" si="131"/>
        <v>-2.6342800000000004</v>
      </c>
      <c r="F508" s="16">
        <v>-10.75</v>
      </c>
      <c r="G508" s="16">
        <v>-8.16</v>
      </c>
    </row>
    <row r="509" spans="1:7">
      <c r="A509" s="11">
        <v>2589.9299999999998</v>
      </c>
      <c r="B509" s="11">
        <f t="shared" si="130"/>
        <v>-2639.93</v>
      </c>
      <c r="C509" s="11">
        <f t="shared" si="132"/>
        <v>5.6499999999996362</v>
      </c>
      <c r="D509" s="18"/>
      <c r="E509" s="12">
        <f t="shared" si="131"/>
        <v>-2.6399299999999997</v>
      </c>
      <c r="F509" s="16">
        <v>-10.029999999999999</v>
      </c>
      <c r="G509" s="16">
        <v>-8.18</v>
      </c>
    </row>
    <row r="510" spans="1:7">
      <c r="A510" s="11">
        <v>2595.58</v>
      </c>
      <c r="B510" s="11">
        <f t="shared" si="130"/>
        <v>-2645.58</v>
      </c>
      <c r="C510" s="11">
        <f t="shared" si="132"/>
        <v>5.6500000000000909</v>
      </c>
      <c r="D510" s="18"/>
      <c r="E510" s="12">
        <f t="shared" si="131"/>
        <v>-2.6455799999999998</v>
      </c>
      <c r="F510" s="16">
        <v>-10.26</v>
      </c>
      <c r="G510" s="16">
        <v>-7.99</v>
      </c>
    </row>
    <row r="511" spans="1:7">
      <c r="A511" s="11">
        <v>2601.23</v>
      </c>
      <c r="B511" s="11">
        <f t="shared" si="130"/>
        <v>-2651.23</v>
      </c>
      <c r="C511" s="11">
        <f t="shared" si="132"/>
        <v>5.6500000000000909</v>
      </c>
      <c r="D511" s="18"/>
      <c r="E511" s="12">
        <f t="shared" si="131"/>
        <v>-2.65123</v>
      </c>
      <c r="F511" s="16">
        <v>-10.42</v>
      </c>
      <c r="G511" s="16">
        <v>-8</v>
      </c>
    </row>
    <row r="512" spans="1:7">
      <c r="A512" s="11">
        <v>2606.88</v>
      </c>
      <c r="B512" s="11">
        <f t="shared" si="130"/>
        <v>-2656.88</v>
      </c>
      <c r="C512" s="11">
        <f t="shared" si="132"/>
        <v>5.6500000000000909</v>
      </c>
      <c r="D512" s="18"/>
      <c r="E512" s="12">
        <f t="shared" si="131"/>
        <v>-2.6568800000000001</v>
      </c>
      <c r="F512" s="16">
        <v>-10.26</v>
      </c>
      <c r="G512" s="16">
        <v>-8.17</v>
      </c>
    </row>
    <row r="513" spans="1:7">
      <c r="A513" s="11">
        <v>2612.5300000000002</v>
      </c>
      <c r="B513" s="11">
        <f t="shared" si="130"/>
        <v>-2662.53</v>
      </c>
      <c r="C513" s="11">
        <f t="shared" si="132"/>
        <v>5.6500000000000909</v>
      </c>
      <c r="D513" s="18"/>
      <c r="E513" s="12">
        <f t="shared" si="131"/>
        <v>-2.6625300000000003</v>
      </c>
      <c r="F513" s="16">
        <v>-10.17</v>
      </c>
      <c r="G513" s="16">
        <v>-8.06</v>
      </c>
    </row>
    <row r="514" spans="1:7">
      <c r="A514" s="11">
        <v>2618.1799999999998</v>
      </c>
      <c r="B514" s="11">
        <f t="shared" si="130"/>
        <v>-2668.18</v>
      </c>
      <c r="C514" s="11">
        <f t="shared" si="132"/>
        <v>5.6499999999996362</v>
      </c>
      <c r="D514" s="18"/>
      <c r="E514" s="12">
        <f t="shared" si="131"/>
        <v>-2.66818</v>
      </c>
      <c r="F514" s="16">
        <v>-10.07</v>
      </c>
      <c r="G514" s="16">
        <v>-8.15</v>
      </c>
    </row>
    <row r="515" spans="1:7">
      <c r="A515" s="11">
        <v>2623.82</v>
      </c>
      <c r="B515" s="11">
        <f t="shared" ref="B515:B578" si="133">-(A515+50)</f>
        <v>-2673.82</v>
      </c>
      <c r="C515" s="11">
        <f t="shared" si="132"/>
        <v>5.6400000000003274</v>
      </c>
      <c r="D515" s="18"/>
      <c r="E515" s="12">
        <f t="shared" ref="E515:E578" si="134">B515/1000</f>
        <v>-2.6738200000000001</v>
      </c>
      <c r="F515" s="16">
        <v>-10.19</v>
      </c>
      <c r="G515" s="16">
        <v>-8.11</v>
      </c>
    </row>
    <row r="516" spans="1:7">
      <c r="A516" s="11">
        <v>2629.47</v>
      </c>
      <c r="B516" s="11">
        <f t="shared" si="133"/>
        <v>-2679.47</v>
      </c>
      <c r="C516" s="11">
        <f t="shared" ref="C516:C579" si="135">ABS(B515-B516)</f>
        <v>5.6499999999996362</v>
      </c>
      <c r="D516" s="18"/>
      <c r="E516" s="12">
        <f t="shared" si="134"/>
        <v>-2.6794699999999998</v>
      </c>
      <c r="F516" s="16">
        <v>-10.15</v>
      </c>
      <c r="G516" s="16">
        <v>-8.1</v>
      </c>
    </row>
    <row r="517" spans="1:7">
      <c r="A517" s="11">
        <v>2635.12</v>
      </c>
      <c r="B517" s="11">
        <f t="shared" si="133"/>
        <v>-2685.12</v>
      </c>
      <c r="C517" s="11">
        <f t="shared" si="135"/>
        <v>5.6500000000000909</v>
      </c>
      <c r="D517" s="18"/>
      <c r="E517" s="12">
        <f t="shared" si="134"/>
        <v>-2.68512</v>
      </c>
      <c r="F517" s="16">
        <v>-10.61</v>
      </c>
      <c r="G517" s="16">
        <v>-8.1999999999999993</v>
      </c>
    </row>
    <row r="518" spans="1:7">
      <c r="A518" s="11">
        <v>2640.77</v>
      </c>
      <c r="B518" s="11">
        <f t="shared" si="133"/>
        <v>-2690.77</v>
      </c>
      <c r="C518" s="11">
        <f t="shared" si="135"/>
        <v>5.6500000000000909</v>
      </c>
      <c r="D518" s="18"/>
      <c r="E518" s="12">
        <f t="shared" si="134"/>
        <v>-2.6907700000000001</v>
      </c>
      <c r="F518" s="16">
        <v>-10.58</v>
      </c>
      <c r="G518" s="16">
        <v>-8.1199999999999992</v>
      </c>
    </row>
    <row r="519" spans="1:7">
      <c r="A519" s="11">
        <v>2646.42</v>
      </c>
      <c r="B519" s="11">
        <f t="shared" si="133"/>
        <v>-2696.42</v>
      </c>
      <c r="C519" s="11">
        <f t="shared" si="135"/>
        <v>5.6500000000000909</v>
      </c>
      <c r="D519" s="18"/>
      <c r="E519" s="12">
        <f t="shared" si="134"/>
        <v>-2.6964200000000003</v>
      </c>
      <c r="F519" s="16">
        <v>-10.46</v>
      </c>
      <c r="G519" s="16">
        <v>-8.01</v>
      </c>
    </row>
    <row r="520" spans="1:7">
      <c r="A520" s="11">
        <v>2652.07</v>
      </c>
      <c r="B520" s="11">
        <f t="shared" si="133"/>
        <v>-2702.07</v>
      </c>
      <c r="C520" s="11">
        <f t="shared" si="135"/>
        <v>5.6500000000000909</v>
      </c>
      <c r="D520" s="18"/>
      <c r="E520" s="12">
        <f t="shared" si="134"/>
        <v>-2.70207</v>
      </c>
      <c r="F520" s="16">
        <v>-10.45</v>
      </c>
      <c r="G520" s="16">
        <v>-8.06</v>
      </c>
    </row>
    <row r="521" spans="1:7">
      <c r="A521" s="11">
        <v>2657.72</v>
      </c>
      <c r="B521" s="11">
        <f t="shared" si="133"/>
        <v>-2707.72</v>
      </c>
      <c r="C521" s="11">
        <f t="shared" si="135"/>
        <v>5.6499999999996362</v>
      </c>
      <c r="D521" s="18"/>
      <c r="E521" s="12">
        <f t="shared" si="134"/>
        <v>-2.7077199999999997</v>
      </c>
      <c r="F521" s="16">
        <v>-10.5</v>
      </c>
      <c r="G521" s="16">
        <v>-8.01</v>
      </c>
    </row>
    <row r="522" spans="1:7">
      <c r="A522" s="11">
        <v>2663.37</v>
      </c>
      <c r="B522" s="11">
        <f t="shared" si="133"/>
        <v>-2713.37</v>
      </c>
      <c r="C522" s="11">
        <f t="shared" si="135"/>
        <v>5.6500000000000909</v>
      </c>
      <c r="D522" s="18"/>
      <c r="E522" s="12">
        <f t="shared" si="134"/>
        <v>-2.7133699999999998</v>
      </c>
      <c r="F522" s="16">
        <v>-10.51</v>
      </c>
      <c r="G522" s="16">
        <v>-8.25</v>
      </c>
    </row>
    <row r="523" spans="1:7">
      <c r="A523" s="11">
        <v>2669.02</v>
      </c>
      <c r="B523" s="11">
        <f t="shared" si="133"/>
        <v>-2719.02</v>
      </c>
      <c r="C523" s="11">
        <f t="shared" si="135"/>
        <v>5.6500000000000909</v>
      </c>
      <c r="D523" s="18"/>
      <c r="E523" s="12">
        <f t="shared" si="134"/>
        <v>-2.71902</v>
      </c>
      <c r="F523" s="16">
        <v>-10.47</v>
      </c>
      <c r="G523" s="16">
        <v>-8.1300000000000008</v>
      </c>
    </row>
    <row r="524" spans="1:7">
      <c r="A524" s="11">
        <v>2674.67</v>
      </c>
      <c r="B524" s="11">
        <f t="shared" si="133"/>
        <v>-2724.67</v>
      </c>
      <c r="C524" s="11">
        <f t="shared" si="135"/>
        <v>5.6500000000000909</v>
      </c>
      <c r="D524" s="18"/>
      <c r="E524" s="12">
        <f t="shared" si="134"/>
        <v>-2.7246700000000001</v>
      </c>
      <c r="F524" s="16">
        <v>-10.3</v>
      </c>
      <c r="G524" s="16">
        <v>-8.14</v>
      </c>
    </row>
    <row r="525" spans="1:7">
      <c r="A525" s="11">
        <v>2680.32</v>
      </c>
      <c r="B525" s="11">
        <f t="shared" si="133"/>
        <v>-2730.32</v>
      </c>
      <c r="C525" s="11">
        <f t="shared" si="135"/>
        <v>5.6500000000000909</v>
      </c>
      <c r="D525" s="18"/>
      <c r="E525" s="12">
        <f t="shared" si="134"/>
        <v>-2.7303200000000003</v>
      </c>
      <c r="F525" s="16">
        <v>-10.55</v>
      </c>
      <c r="G525" s="16">
        <v>-8.11</v>
      </c>
    </row>
    <row r="526" spans="1:7">
      <c r="A526" s="11">
        <v>2685.96</v>
      </c>
      <c r="B526" s="11">
        <f t="shared" si="133"/>
        <v>-2735.96</v>
      </c>
      <c r="C526" s="11">
        <f t="shared" si="135"/>
        <v>5.6399999999998727</v>
      </c>
      <c r="D526" s="18"/>
      <c r="E526" s="12">
        <f t="shared" si="134"/>
        <v>-2.7359599999999999</v>
      </c>
      <c r="F526" s="16">
        <v>-10.77</v>
      </c>
      <c r="G526" s="16">
        <v>-8.0399999999999991</v>
      </c>
    </row>
    <row r="527" spans="1:7">
      <c r="A527" s="11">
        <v>2691.61</v>
      </c>
      <c r="B527" s="11">
        <f t="shared" si="133"/>
        <v>-2741.61</v>
      </c>
      <c r="C527" s="11">
        <f t="shared" si="135"/>
        <v>5.6500000000000909</v>
      </c>
      <c r="D527" s="18"/>
      <c r="E527" s="12">
        <f t="shared" si="134"/>
        <v>-2.7416100000000001</v>
      </c>
      <c r="F527" s="16">
        <v>-10.6</v>
      </c>
      <c r="G527" s="16">
        <v>-8.0500000000000007</v>
      </c>
    </row>
    <row r="528" spans="1:7">
      <c r="A528" s="11">
        <v>2697.26</v>
      </c>
      <c r="B528" s="11">
        <f t="shared" si="133"/>
        <v>-2747.26</v>
      </c>
      <c r="C528" s="11">
        <f t="shared" si="135"/>
        <v>5.6500000000000909</v>
      </c>
      <c r="D528" s="18"/>
      <c r="E528" s="12">
        <f t="shared" si="134"/>
        <v>-2.7472600000000003</v>
      </c>
      <c r="F528" s="16">
        <v>-10.39</v>
      </c>
      <c r="G528" s="16">
        <v>-7.93</v>
      </c>
    </row>
    <row r="529" spans="1:7">
      <c r="A529" s="11">
        <v>2702.91</v>
      </c>
      <c r="B529" s="11">
        <f t="shared" si="133"/>
        <v>-2752.91</v>
      </c>
      <c r="C529" s="11">
        <f t="shared" si="135"/>
        <v>5.6499999999996362</v>
      </c>
      <c r="D529" s="18"/>
      <c r="E529" s="12">
        <f t="shared" si="134"/>
        <v>-2.75291</v>
      </c>
      <c r="F529" s="16">
        <v>-10.45</v>
      </c>
      <c r="G529" s="16">
        <v>-7.91</v>
      </c>
    </row>
    <row r="530" spans="1:7">
      <c r="A530" s="11">
        <v>2708.56</v>
      </c>
      <c r="B530" s="11">
        <f t="shared" si="133"/>
        <v>-2758.56</v>
      </c>
      <c r="C530" s="11">
        <f t="shared" si="135"/>
        <v>5.6500000000000909</v>
      </c>
      <c r="D530" s="18"/>
      <c r="E530" s="12">
        <f t="shared" si="134"/>
        <v>-2.7585600000000001</v>
      </c>
      <c r="F530" s="16">
        <v>-10.63</v>
      </c>
      <c r="G530" s="16">
        <v>-8.0500000000000007</v>
      </c>
    </row>
    <row r="531" spans="1:7">
      <c r="A531" s="11">
        <v>2714.21</v>
      </c>
      <c r="B531" s="11">
        <f t="shared" si="133"/>
        <v>-2764.21</v>
      </c>
      <c r="C531" s="11">
        <f t="shared" si="135"/>
        <v>5.6500000000000909</v>
      </c>
      <c r="D531" s="18"/>
      <c r="E531" s="12">
        <f t="shared" si="134"/>
        <v>-2.7642099999999998</v>
      </c>
      <c r="F531" s="16">
        <v>-10.48</v>
      </c>
      <c r="G531" s="16">
        <v>-7.97</v>
      </c>
    </row>
    <row r="532" spans="1:7">
      <c r="A532" s="11">
        <v>2719.86</v>
      </c>
      <c r="B532" s="11">
        <f t="shared" si="133"/>
        <v>-2769.86</v>
      </c>
      <c r="C532" s="11">
        <f t="shared" si="135"/>
        <v>5.6500000000000909</v>
      </c>
      <c r="D532" s="18"/>
      <c r="E532" s="12">
        <f t="shared" si="134"/>
        <v>-2.76986</v>
      </c>
      <c r="F532" s="16">
        <v>-10.28</v>
      </c>
      <c r="G532" s="16">
        <v>-7.83</v>
      </c>
    </row>
    <row r="533" spans="1:7">
      <c r="A533" s="11">
        <v>2725.51</v>
      </c>
      <c r="B533" s="11">
        <f t="shared" si="133"/>
        <v>-2775.51</v>
      </c>
      <c r="C533" s="11">
        <f t="shared" si="135"/>
        <v>5.6500000000000909</v>
      </c>
      <c r="D533" s="18"/>
      <c r="E533" s="12">
        <f t="shared" si="134"/>
        <v>-2.7755100000000001</v>
      </c>
      <c r="F533" s="16">
        <v>-10.25</v>
      </c>
      <c r="G533" s="16">
        <v>-8.0399999999999991</v>
      </c>
    </row>
    <row r="534" spans="1:7">
      <c r="A534" s="11">
        <v>2731.16</v>
      </c>
      <c r="B534" s="11">
        <f t="shared" si="133"/>
        <v>-2781.16</v>
      </c>
      <c r="C534" s="11">
        <f t="shared" si="135"/>
        <v>5.6499999999996362</v>
      </c>
      <c r="D534" s="18"/>
      <c r="E534" s="12">
        <f t="shared" si="134"/>
        <v>-2.7811599999999999</v>
      </c>
      <c r="F534" s="16">
        <v>-10.210000000000001</v>
      </c>
      <c r="G534" s="16">
        <v>-8.07</v>
      </c>
    </row>
    <row r="535" spans="1:7">
      <c r="A535" s="11">
        <v>2736.81</v>
      </c>
      <c r="B535" s="11">
        <f t="shared" si="133"/>
        <v>-2786.81</v>
      </c>
      <c r="C535" s="11">
        <f t="shared" si="135"/>
        <v>5.6500000000000909</v>
      </c>
      <c r="D535" s="18"/>
      <c r="E535" s="12">
        <f t="shared" si="134"/>
        <v>-2.78681</v>
      </c>
      <c r="F535" s="16">
        <v>-10.42</v>
      </c>
      <c r="G535" s="16">
        <v>-8.01</v>
      </c>
    </row>
    <row r="536" spans="1:7">
      <c r="A536" s="11">
        <v>2742.46</v>
      </c>
      <c r="B536" s="11">
        <f t="shared" si="133"/>
        <v>-2792.46</v>
      </c>
      <c r="C536" s="11">
        <f t="shared" si="135"/>
        <v>5.6500000000000909</v>
      </c>
      <c r="D536" s="18"/>
      <c r="E536" s="12">
        <f t="shared" si="134"/>
        <v>-2.7924600000000002</v>
      </c>
      <c r="F536" s="16">
        <v>-10.51</v>
      </c>
      <c r="G536" s="16">
        <v>-8.09</v>
      </c>
    </row>
    <row r="537" spans="1:7">
      <c r="A537" s="11">
        <v>2748.11</v>
      </c>
      <c r="B537" s="11">
        <f t="shared" si="133"/>
        <v>-2798.11</v>
      </c>
      <c r="C537" s="11">
        <f t="shared" si="135"/>
        <v>5.6500000000000909</v>
      </c>
      <c r="D537" s="18"/>
      <c r="E537" s="12">
        <f t="shared" si="134"/>
        <v>-2.7981100000000003</v>
      </c>
      <c r="F537" s="16">
        <v>-10.47</v>
      </c>
      <c r="G537" s="16">
        <v>-8.02</v>
      </c>
    </row>
    <row r="538" spans="1:7">
      <c r="A538" s="11">
        <v>2753.75</v>
      </c>
      <c r="B538" s="11">
        <f t="shared" si="133"/>
        <v>-2803.75</v>
      </c>
      <c r="C538" s="11">
        <f t="shared" si="135"/>
        <v>5.6399999999998727</v>
      </c>
      <c r="D538" s="18"/>
      <c r="E538" s="12">
        <f t="shared" si="134"/>
        <v>-2.80375</v>
      </c>
      <c r="F538" s="16">
        <v>-10.71</v>
      </c>
      <c r="G538" s="16">
        <v>-7.99</v>
      </c>
    </row>
    <row r="539" spans="1:7">
      <c r="A539" s="11">
        <v>2759.4</v>
      </c>
      <c r="B539" s="11">
        <f t="shared" si="133"/>
        <v>-2809.4</v>
      </c>
      <c r="C539" s="11">
        <f t="shared" si="135"/>
        <v>5.6500000000000909</v>
      </c>
      <c r="D539" s="18"/>
      <c r="E539" s="12">
        <f t="shared" si="134"/>
        <v>-2.8094000000000001</v>
      </c>
      <c r="F539" s="16">
        <v>-10.43</v>
      </c>
      <c r="G539" s="16">
        <v>-7.97</v>
      </c>
    </row>
    <row r="540" spans="1:7">
      <c r="A540" s="11">
        <v>2765.05</v>
      </c>
      <c r="B540" s="11">
        <f t="shared" si="133"/>
        <v>-2815.05</v>
      </c>
      <c r="C540" s="11">
        <f t="shared" si="135"/>
        <v>5.6500000000000909</v>
      </c>
      <c r="D540" s="18"/>
      <c r="E540" s="12">
        <f t="shared" si="134"/>
        <v>-2.8150500000000003</v>
      </c>
      <c r="F540" s="16">
        <v>-10.36</v>
      </c>
      <c r="G540" s="16">
        <v>-7.96</v>
      </c>
    </row>
    <row r="541" spans="1:7">
      <c r="A541" s="11">
        <v>2770.7</v>
      </c>
      <c r="B541" s="11">
        <f t="shared" si="133"/>
        <v>-2820.7</v>
      </c>
      <c r="C541" s="11">
        <f t="shared" si="135"/>
        <v>5.6499999999996362</v>
      </c>
      <c r="D541" s="18"/>
      <c r="E541" s="12">
        <f t="shared" si="134"/>
        <v>-2.8207</v>
      </c>
      <c r="F541" s="16">
        <v>-10.69</v>
      </c>
      <c r="G541" s="16">
        <v>-8.0500000000000007</v>
      </c>
    </row>
    <row r="542" spans="1:7">
      <c r="A542" s="11">
        <v>2776.35</v>
      </c>
      <c r="B542" s="11">
        <f t="shared" si="133"/>
        <v>-2826.35</v>
      </c>
      <c r="C542" s="11">
        <f t="shared" si="135"/>
        <v>5.6500000000000909</v>
      </c>
      <c r="D542" s="18"/>
      <c r="E542" s="12">
        <f t="shared" si="134"/>
        <v>-2.8263499999999997</v>
      </c>
      <c r="F542" s="16">
        <v>-11</v>
      </c>
      <c r="G542" s="16">
        <v>-8.09</v>
      </c>
    </row>
    <row r="543" spans="1:7">
      <c r="A543" s="11">
        <v>2782</v>
      </c>
      <c r="B543" s="11">
        <f t="shared" si="133"/>
        <v>-2832</v>
      </c>
      <c r="C543" s="11">
        <f t="shared" si="135"/>
        <v>5.6500000000000909</v>
      </c>
      <c r="D543" s="18"/>
      <c r="E543" s="12">
        <f t="shared" si="134"/>
        <v>-2.8319999999999999</v>
      </c>
      <c r="F543" s="16">
        <v>-10.73</v>
      </c>
      <c r="G543" s="16">
        <v>-8.1</v>
      </c>
    </row>
    <row r="544" spans="1:7">
      <c r="A544" s="11">
        <v>2789.94</v>
      </c>
      <c r="B544" s="11">
        <f t="shared" si="133"/>
        <v>-2839.94</v>
      </c>
      <c r="C544" s="11">
        <f t="shared" si="135"/>
        <v>7.9400000000000546</v>
      </c>
      <c r="D544" s="18"/>
      <c r="E544" s="12">
        <f t="shared" si="134"/>
        <v>-2.8399399999999999</v>
      </c>
      <c r="F544" s="16">
        <v>-10.83</v>
      </c>
      <c r="G544" s="16">
        <v>-8.1</v>
      </c>
    </row>
    <row r="545" spans="1:7">
      <c r="A545" s="11">
        <v>2797.87</v>
      </c>
      <c r="B545" s="11">
        <f t="shared" si="133"/>
        <v>-2847.87</v>
      </c>
      <c r="C545" s="11">
        <f t="shared" si="135"/>
        <v>7.9299999999998363</v>
      </c>
      <c r="D545" s="18"/>
      <c r="E545" s="12">
        <f t="shared" si="134"/>
        <v>-2.8478699999999999</v>
      </c>
      <c r="F545" s="16">
        <v>-10.53</v>
      </c>
      <c r="G545" s="16">
        <v>-8.17</v>
      </c>
    </row>
    <row r="546" spans="1:7">
      <c r="A546" s="11">
        <v>2805.81</v>
      </c>
      <c r="B546" s="11">
        <f t="shared" si="133"/>
        <v>-2855.81</v>
      </c>
      <c r="C546" s="11">
        <f t="shared" si="135"/>
        <v>7.9400000000000546</v>
      </c>
      <c r="D546" s="18"/>
      <c r="E546" s="12">
        <f t="shared" si="134"/>
        <v>-2.85581</v>
      </c>
      <c r="F546" s="16">
        <v>-10.47</v>
      </c>
      <c r="G546" s="16">
        <v>-8.0500000000000007</v>
      </c>
    </row>
    <row r="547" spans="1:7">
      <c r="A547" s="11">
        <v>2813.74</v>
      </c>
      <c r="B547" s="11">
        <f t="shared" si="133"/>
        <v>-2863.74</v>
      </c>
      <c r="C547" s="11">
        <f t="shared" si="135"/>
        <v>7.9299999999998363</v>
      </c>
      <c r="D547" s="18"/>
      <c r="E547" s="12">
        <f t="shared" si="134"/>
        <v>-2.86374</v>
      </c>
      <c r="F547" s="16">
        <v>-10.09</v>
      </c>
      <c r="G547" s="16">
        <v>-8.23</v>
      </c>
    </row>
    <row r="548" spans="1:7">
      <c r="A548" s="11">
        <v>2821.68</v>
      </c>
      <c r="B548" s="11">
        <f t="shared" si="133"/>
        <v>-2871.68</v>
      </c>
      <c r="C548" s="11">
        <f t="shared" si="135"/>
        <v>7.9400000000000546</v>
      </c>
      <c r="D548" s="18"/>
      <c r="E548" s="12">
        <f t="shared" si="134"/>
        <v>-2.87168</v>
      </c>
      <c r="F548" s="16">
        <v>-10.15</v>
      </c>
      <c r="G548" s="16">
        <v>-8.09</v>
      </c>
    </row>
    <row r="549" spans="1:7">
      <c r="A549" s="11">
        <v>2829.61</v>
      </c>
      <c r="B549" s="11">
        <f t="shared" si="133"/>
        <v>-2879.61</v>
      </c>
      <c r="C549" s="11">
        <f t="shared" si="135"/>
        <v>7.930000000000291</v>
      </c>
      <c r="D549" s="18"/>
      <c r="E549" s="12">
        <f t="shared" si="134"/>
        <v>-2.87961</v>
      </c>
      <c r="F549" s="16">
        <v>-10.08</v>
      </c>
      <c r="G549" s="16">
        <v>-8.18</v>
      </c>
    </row>
    <row r="550" spans="1:7">
      <c r="A550" s="11">
        <v>2837.55</v>
      </c>
      <c r="B550" s="11">
        <f t="shared" si="133"/>
        <v>-2887.55</v>
      </c>
      <c r="C550" s="11">
        <f t="shared" si="135"/>
        <v>7.9400000000000546</v>
      </c>
      <c r="D550" s="18"/>
      <c r="E550" s="12">
        <f t="shared" si="134"/>
        <v>-2.8875500000000001</v>
      </c>
      <c r="F550" s="16">
        <v>-10.3</v>
      </c>
      <c r="G550" s="16">
        <v>-8.07</v>
      </c>
    </row>
    <row r="551" spans="1:7">
      <c r="A551" s="11">
        <v>2845.48</v>
      </c>
      <c r="B551" s="11">
        <f t="shared" si="133"/>
        <v>-2895.48</v>
      </c>
      <c r="C551" s="11">
        <f t="shared" si="135"/>
        <v>7.9299999999998363</v>
      </c>
      <c r="D551" s="18"/>
      <c r="E551" s="12">
        <f t="shared" si="134"/>
        <v>-2.8954800000000001</v>
      </c>
      <c r="F551" s="16">
        <v>-10.34</v>
      </c>
      <c r="G551" s="16">
        <v>-8.06</v>
      </c>
    </row>
    <row r="552" spans="1:7">
      <c r="A552" s="11">
        <v>2853.42</v>
      </c>
      <c r="B552" s="11">
        <f t="shared" si="133"/>
        <v>-2903.42</v>
      </c>
      <c r="C552" s="11">
        <f t="shared" si="135"/>
        <v>7.9400000000000546</v>
      </c>
      <c r="D552" s="18"/>
      <c r="E552" s="12">
        <f t="shared" si="134"/>
        <v>-2.9034200000000001</v>
      </c>
      <c r="F552" s="16">
        <v>-10.39</v>
      </c>
      <c r="G552" s="16">
        <v>-8.07</v>
      </c>
    </row>
    <row r="553" spans="1:7">
      <c r="A553" s="11">
        <v>2861.35</v>
      </c>
      <c r="B553" s="11">
        <f t="shared" si="133"/>
        <v>-2911.35</v>
      </c>
      <c r="C553" s="11">
        <f t="shared" si="135"/>
        <v>7.9299999999998363</v>
      </c>
      <c r="D553" s="18"/>
      <c r="E553" s="12">
        <f t="shared" si="134"/>
        <v>-2.9113500000000001</v>
      </c>
      <c r="F553" s="16">
        <v>-10.32</v>
      </c>
      <c r="G553" s="16">
        <v>-8.09</v>
      </c>
    </row>
    <row r="554" spans="1:7">
      <c r="A554" s="11">
        <v>2869.29</v>
      </c>
      <c r="B554" s="11">
        <f t="shared" si="133"/>
        <v>-2919.29</v>
      </c>
      <c r="C554" s="11">
        <f t="shared" si="135"/>
        <v>7.9400000000000546</v>
      </c>
      <c r="D554" s="18"/>
      <c r="E554" s="12">
        <f t="shared" si="134"/>
        <v>-2.9192900000000002</v>
      </c>
      <c r="F554" s="16">
        <v>-10.08</v>
      </c>
      <c r="G554" s="16">
        <v>-8.0299999999999994</v>
      </c>
    </row>
    <row r="555" spans="1:7">
      <c r="A555" s="11">
        <v>2877.23</v>
      </c>
      <c r="B555" s="11">
        <f t="shared" si="133"/>
        <v>-2927.23</v>
      </c>
      <c r="C555" s="11">
        <f t="shared" si="135"/>
        <v>7.9400000000000546</v>
      </c>
      <c r="D555" s="18"/>
      <c r="E555" s="12">
        <f t="shared" si="134"/>
        <v>-2.9272300000000002</v>
      </c>
      <c r="F555" s="16">
        <v>-9.9600000000000009</v>
      </c>
      <c r="G555" s="16">
        <v>-8.0399999999999991</v>
      </c>
    </row>
    <row r="556" spans="1:7">
      <c r="A556" s="11">
        <v>2885.16</v>
      </c>
      <c r="B556" s="11">
        <f t="shared" si="133"/>
        <v>-2935.16</v>
      </c>
      <c r="C556" s="11">
        <f t="shared" si="135"/>
        <v>7.9299999999998363</v>
      </c>
      <c r="D556" s="18"/>
      <c r="E556" s="12">
        <f t="shared" si="134"/>
        <v>-2.9351599999999998</v>
      </c>
      <c r="F556" s="16">
        <v>-10.34</v>
      </c>
      <c r="G556" s="16">
        <v>-8.09</v>
      </c>
    </row>
    <row r="557" spans="1:7">
      <c r="A557" s="11">
        <v>2893.1</v>
      </c>
      <c r="B557" s="11">
        <f t="shared" si="133"/>
        <v>-2943.1</v>
      </c>
      <c r="C557" s="11">
        <f t="shared" si="135"/>
        <v>7.9400000000000546</v>
      </c>
      <c r="D557" s="18"/>
      <c r="E557" s="12">
        <f t="shared" si="134"/>
        <v>-2.9430999999999998</v>
      </c>
      <c r="F557" s="16">
        <v>-10.28</v>
      </c>
      <c r="G557" s="16">
        <v>-8.0299999999999994</v>
      </c>
    </row>
    <row r="558" spans="1:7">
      <c r="A558" s="11">
        <v>2901.03</v>
      </c>
      <c r="B558" s="11">
        <f t="shared" si="133"/>
        <v>-2951.03</v>
      </c>
      <c r="C558" s="11">
        <f t="shared" si="135"/>
        <v>7.930000000000291</v>
      </c>
      <c r="D558" s="18"/>
      <c r="E558" s="12">
        <f t="shared" si="134"/>
        <v>-2.9510300000000003</v>
      </c>
      <c r="F558" s="16">
        <v>-10.39</v>
      </c>
      <c r="G558" s="16">
        <v>-8.19</v>
      </c>
    </row>
    <row r="559" spans="1:7">
      <c r="A559" s="11">
        <v>2908.97</v>
      </c>
      <c r="B559" s="11">
        <f t="shared" si="133"/>
        <v>-2958.97</v>
      </c>
      <c r="C559" s="11">
        <f t="shared" si="135"/>
        <v>7.9399999999995998</v>
      </c>
      <c r="D559" s="18"/>
      <c r="E559" s="12">
        <f t="shared" si="134"/>
        <v>-2.9589699999999999</v>
      </c>
      <c r="F559" s="16">
        <v>-10.14</v>
      </c>
      <c r="G559" s="16">
        <v>-8.1</v>
      </c>
    </row>
    <row r="560" spans="1:7">
      <c r="A560" s="11">
        <v>2916.9</v>
      </c>
      <c r="B560" s="11">
        <f t="shared" si="133"/>
        <v>-2966.9</v>
      </c>
      <c r="C560" s="11">
        <f t="shared" si="135"/>
        <v>7.930000000000291</v>
      </c>
      <c r="D560" s="18"/>
      <c r="E560" s="12">
        <f t="shared" si="134"/>
        <v>-2.9668999999999999</v>
      </c>
      <c r="F560" s="16">
        <v>-10.15</v>
      </c>
      <c r="G560" s="16">
        <v>-8.1199999999999992</v>
      </c>
    </row>
    <row r="561" spans="1:7">
      <c r="A561" s="11">
        <v>2924.84</v>
      </c>
      <c r="B561" s="11">
        <f t="shared" si="133"/>
        <v>-2974.84</v>
      </c>
      <c r="C561" s="11">
        <f t="shared" si="135"/>
        <v>7.9400000000000546</v>
      </c>
      <c r="D561" s="18"/>
      <c r="E561" s="12">
        <f t="shared" si="134"/>
        <v>-2.9748399999999999</v>
      </c>
      <c r="F561" s="16">
        <v>-10.6</v>
      </c>
      <c r="G561" s="16">
        <v>-8.1300000000000008</v>
      </c>
    </row>
    <row r="562" spans="1:7">
      <c r="A562" s="11">
        <v>2932.77</v>
      </c>
      <c r="B562" s="11">
        <f t="shared" si="133"/>
        <v>-2982.77</v>
      </c>
      <c r="C562" s="11">
        <f t="shared" si="135"/>
        <v>7.9299999999998363</v>
      </c>
      <c r="D562" s="18"/>
      <c r="E562" s="12">
        <f t="shared" si="134"/>
        <v>-2.9827699999999999</v>
      </c>
      <c r="F562" s="16">
        <v>-10.82</v>
      </c>
      <c r="G562" s="16">
        <v>-8.19</v>
      </c>
    </row>
    <row r="563" spans="1:7">
      <c r="A563" s="11">
        <v>2940.71</v>
      </c>
      <c r="B563" s="11">
        <f t="shared" si="133"/>
        <v>-2990.71</v>
      </c>
      <c r="C563" s="11">
        <f t="shared" si="135"/>
        <v>7.9400000000000546</v>
      </c>
      <c r="D563" s="18"/>
      <c r="E563" s="12">
        <f t="shared" si="134"/>
        <v>-2.99071</v>
      </c>
      <c r="F563" s="16">
        <v>-10.49</v>
      </c>
      <c r="G563" s="16">
        <v>-8.18</v>
      </c>
    </row>
    <row r="564" spans="1:7">
      <c r="A564" s="11">
        <v>2948.65</v>
      </c>
      <c r="B564" s="11">
        <f t="shared" si="133"/>
        <v>-2998.65</v>
      </c>
      <c r="C564" s="11">
        <f t="shared" si="135"/>
        <v>7.9400000000000546</v>
      </c>
      <c r="D564" s="18"/>
      <c r="E564" s="12">
        <f t="shared" si="134"/>
        <v>-2.99865</v>
      </c>
      <c r="F564" s="16">
        <v>-10</v>
      </c>
      <c r="G564" s="16">
        <v>-8.07</v>
      </c>
    </row>
    <row r="565" spans="1:7">
      <c r="A565" s="11">
        <v>2956.58</v>
      </c>
      <c r="B565" s="11">
        <f t="shared" si="133"/>
        <v>-3006.58</v>
      </c>
      <c r="C565" s="11">
        <f t="shared" si="135"/>
        <v>7.9299999999998363</v>
      </c>
      <c r="D565" s="18"/>
      <c r="E565" s="12">
        <f t="shared" si="134"/>
        <v>-3.00658</v>
      </c>
      <c r="F565" s="16">
        <v>-9.9</v>
      </c>
      <c r="G565" s="16">
        <v>-8.02</v>
      </c>
    </row>
    <row r="566" spans="1:7">
      <c r="A566" s="11">
        <v>2964.52</v>
      </c>
      <c r="B566" s="11">
        <f t="shared" si="133"/>
        <v>-3014.52</v>
      </c>
      <c r="C566" s="11">
        <f t="shared" si="135"/>
        <v>7.9400000000000546</v>
      </c>
      <c r="D566" s="18"/>
      <c r="E566" s="12">
        <f t="shared" si="134"/>
        <v>-3.0145200000000001</v>
      </c>
      <c r="F566" s="16">
        <v>-10.15</v>
      </c>
      <c r="G566" s="16">
        <v>-8.14</v>
      </c>
    </row>
    <row r="567" spans="1:7">
      <c r="A567" s="11">
        <v>2972.45</v>
      </c>
      <c r="B567" s="11">
        <f t="shared" si="133"/>
        <v>-3022.45</v>
      </c>
      <c r="C567" s="11">
        <f t="shared" si="135"/>
        <v>7.9299999999998363</v>
      </c>
      <c r="D567" s="18"/>
      <c r="E567" s="12">
        <f t="shared" si="134"/>
        <v>-3.0224499999999996</v>
      </c>
      <c r="F567" s="16">
        <v>-10.64</v>
      </c>
      <c r="G567" s="16">
        <v>-8.11</v>
      </c>
    </row>
    <row r="568" spans="1:7">
      <c r="A568" s="11">
        <v>2980.39</v>
      </c>
      <c r="B568" s="11">
        <f t="shared" si="133"/>
        <v>-3030.39</v>
      </c>
      <c r="C568" s="11">
        <f t="shared" si="135"/>
        <v>7.9400000000000546</v>
      </c>
      <c r="D568" s="18"/>
      <c r="E568" s="12">
        <f t="shared" si="134"/>
        <v>-3.0303899999999997</v>
      </c>
      <c r="F568" s="16">
        <v>-10.66</v>
      </c>
      <c r="G568" s="16">
        <v>-8.09</v>
      </c>
    </row>
    <row r="569" spans="1:7">
      <c r="A569" s="11">
        <v>2988.32</v>
      </c>
      <c r="B569" s="11">
        <f t="shared" si="133"/>
        <v>-3038.32</v>
      </c>
      <c r="C569" s="11">
        <f t="shared" si="135"/>
        <v>7.930000000000291</v>
      </c>
      <c r="D569" s="18"/>
      <c r="E569" s="12">
        <f t="shared" si="134"/>
        <v>-3.0383200000000001</v>
      </c>
      <c r="F569" s="16">
        <v>-10.56</v>
      </c>
      <c r="G569" s="16">
        <v>-8.01</v>
      </c>
    </row>
    <row r="570" spans="1:7">
      <c r="A570" s="11">
        <v>2996.26</v>
      </c>
      <c r="B570" s="11">
        <f t="shared" si="133"/>
        <v>-3046.26</v>
      </c>
      <c r="C570" s="11">
        <f t="shared" si="135"/>
        <v>7.9400000000000546</v>
      </c>
      <c r="D570" s="18"/>
      <c r="E570" s="12">
        <f t="shared" si="134"/>
        <v>-3.0462600000000002</v>
      </c>
      <c r="F570" s="16">
        <v>-10.29</v>
      </c>
      <c r="G570" s="16">
        <v>-7.96</v>
      </c>
    </row>
    <row r="571" spans="1:7">
      <c r="A571" s="11">
        <v>3004.19</v>
      </c>
      <c r="B571" s="11">
        <f t="shared" si="133"/>
        <v>-3054.19</v>
      </c>
      <c r="C571" s="11">
        <f t="shared" si="135"/>
        <v>7.9299999999998363</v>
      </c>
      <c r="D571" s="18"/>
      <c r="E571" s="12">
        <f t="shared" si="134"/>
        <v>-3.0541900000000002</v>
      </c>
      <c r="F571" s="16">
        <v>-10.45</v>
      </c>
      <c r="G571" s="16">
        <v>-8.0299999999999994</v>
      </c>
    </row>
    <row r="572" spans="1:7">
      <c r="A572" s="11">
        <v>3012.13</v>
      </c>
      <c r="B572" s="11">
        <f t="shared" si="133"/>
        <v>-3062.13</v>
      </c>
      <c r="C572" s="11">
        <f t="shared" si="135"/>
        <v>7.9400000000000546</v>
      </c>
      <c r="D572" s="18"/>
      <c r="E572" s="12">
        <f t="shared" si="134"/>
        <v>-3.0621300000000002</v>
      </c>
      <c r="F572" s="16">
        <v>-10.55</v>
      </c>
      <c r="G572" s="16">
        <v>-8.11</v>
      </c>
    </row>
    <row r="573" spans="1:7">
      <c r="A573" s="11">
        <v>3020.06</v>
      </c>
      <c r="B573" s="11">
        <f t="shared" si="133"/>
        <v>-3070.06</v>
      </c>
      <c r="C573" s="11">
        <f t="shared" si="135"/>
        <v>7.9299999999998363</v>
      </c>
      <c r="D573" s="18"/>
      <c r="E573" s="12">
        <f t="shared" si="134"/>
        <v>-3.0700599999999998</v>
      </c>
      <c r="F573" s="16">
        <v>-10.5</v>
      </c>
      <c r="G573" s="16">
        <v>-8.01</v>
      </c>
    </row>
    <row r="574" spans="1:7">
      <c r="A574" s="11">
        <v>3028</v>
      </c>
      <c r="B574" s="11">
        <f t="shared" si="133"/>
        <v>-3078</v>
      </c>
      <c r="C574" s="11">
        <f t="shared" si="135"/>
        <v>7.9400000000000546</v>
      </c>
      <c r="D574" s="18"/>
      <c r="E574" s="12">
        <f t="shared" si="134"/>
        <v>-3.0779999999999998</v>
      </c>
      <c r="F574" s="16">
        <v>-10.7</v>
      </c>
      <c r="G574" s="16">
        <v>-8.0500000000000007</v>
      </c>
    </row>
    <row r="575" spans="1:7">
      <c r="A575" s="11">
        <v>3035.94</v>
      </c>
      <c r="B575" s="11">
        <f t="shared" si="133"/>
        <v>-3085.94</v>
      </c>
      <c r="C575" s="11">
        <f t="shared" si="135"/>
        <v>7.9400000000000546</v>
      </c>
      <c r="D575" s="18"/>
      <c r="E575" s="12">
        <f t="shared" si="134"/>
        <v>-3.0859399999999999</v>
      </c>
      <c r="F575" s="16">
        <v>-10.74</v>
      </c>
      <c r="G575" s="16">
        <v>-8.01</v>
      </c>
    </row>
    <row r="576" spans="1:7">
      <c r="A576" s="11">
        <v>3043.87</v>
      </c>
      <c r="B576" s="11">
        <f t="shared" si="133"/>
        <v>-3093.87</v>
      </c>
      <c r="C576" s="11">
        <f t="shared" si="135"/>
        <v>7.9299999999998363</v>
      </c>
      <c r="D576" s="18"/>
      <c r="E576" s="12">
        <f t="shared" si="134"/>
        <v>-3.0938699999999999</v>
      </c>
      <c r="F576" s="16">
        <v>-10.48</v>
      </c>
      <c r="G576" s="16">
        <v>-8.0500000000000007</v>
      </c>
    </row>
    <row r="577" spans="1:7">
      <c r="A577" s="11">
        <v>3051.81</v>
      </c>
      <c r="B577" s="11">
        <f t="shared" si="133"/>
        <v>-3101.81</v>
      </c>
      <c r="C577" s="11">
        <f t="shared" si="135"/>
        <v>7.9400000000000546</v>
      </c>
      <c r="D577" s="18"/>
      <c r="E577" s="12">
        <f t="shared" si="134"/>
        <v>-3.10181</v>
      </c>
      <c r="F577" s="16">
        <v>-10.43</v>
      </c>
      <c r="G577" s="16">
        <v>-7.96</v>
      </c>
    </row>
    <row r="578" spans="1:7">
      <c r="A578" s="11">
        <v>3059.74</v>
      </c>
      <c r="B578" s="11">
        <f t="shared" si="133"/>
        <v>-3109.74</v>
      </c>
      <c r="C578" s="11">
        <f t="shared" si="135"/>
        <v>7.9299999999998363</v>
      </c>
      <c r="D578" s="18"/>
      <c r="E578" s="12">
        <f t="shared" si="134"/>
        <v>-3.1097399999999999</v>
      </c>
      <c r="F578" s="16">
        <v>-10.41</v>
      </c>
      <c r="G578" s="16">
        <v>-7.83</v>
      </c>
    </row>
    <row r="579" spans="1:7">
      <c r="A579" s="11">
        <v>3067.68</v>
      </c>
      <c r="B579" s="11">
        <f t="shared" ref="B579:B642" si="136">-(A579+50)</f>
        <v>-3117.68</v>
      </c>
      <c r="C579" s="11">
        <f t="shared" si="135"/>
        <v>7.9400000000000546</v>
      </c>
      <c r="D579" s="18"/>
      <c r="E579" s="12">
        <f t="shared" ref="E579:E642" si="137">B579/1000</f>
        <v>-3.11768</v>
      </c>
      <c r="F579" s="16">
        <v>-10.32</v>
      </c>
      <c r="G579" s="16">
        <v>-7.89</v>
      </c>
    </row>
    <row r="580" spans="1:7">
      <c r="A580" s="11">
        <v>3075.61</v>
      </c>
      <c r="B580" s="11">
        <f t="shared" si="136"/>
        <v>-3125.61</v>
      </c>
      <c r="C580" s="11">
        <f t="shared" ref="C580:C643" si="138">ABS(B579-B580)</f>
        <v>7.930000000000291</v>
      </c>
      <c r="D580" s="18"/>
      <c r="E580" s="12">
        <f t="shared" si="137"/>
        <v>-3.12561</v>
      </c>
      <c r="F580" s="16">
        <v>-10.63</v>
      </c>
      <c r="G580" s="16">
        <v>-7.91</v>
      </c>
    </row>
    <row r="581" spans="1:7">
      <c r="A581" s="11">
        <v>3083.55</v>
      </c>
      <c r="B581" s="11">
        <f t="shared" si="136"/>
        <v>-3133.55</v>
      </c>
      <c r="C581" s="11">
        <f t="shared" si="138"/>
        <v>7.9400000000000546</v>
      </c>
      <c r="D581" s="18"/>
      <c r="E581" s="12">
        <f t="shared" si="137"/>
        <v>-3.1335500000000001</v>
      </c>
      <c r="F581" s="16">
        <v>-10.55</v>
      </c>
      <c r="G581" s="16">
        <v>-7.94</v>
      </c>
    </row>
    <row r="582" spans="1:7">
      <c r="A582" s="11">
        <v>3091.48</v>
      </c>
      <c r="B582" s="11">
        <f t="shared" si="136"/>
        <v>-3141.48</v>
      </c>
      <c r="C582" s="11">
        <f t="shared" si="138"/>
        <v>7.9299999999998363</v>
      </c>
      <c r="D582" s="18"/>
      <c r="E582" s="12">
        <f t="shared" si="137"/>
        <v>-3.1414800000000001</v>
      </c>
      <c r="F582" s="16">
        <v>-10.64</v>
      </c>
      <c r="G582" s="16">
        <v>-8</v>
      </c>
    </row>
    <row r="583" spans="1:7">
      <c r="A583" s="11">
        <v>3099.42</v>
      </c>
      <c r="B583" s="11">
        <f t="shared" si="136"/>
        <v>-3149.42</v>
      </c>
      <c r="C583" s="11">
        <f t="shared" si="138"/>
        <v>7.9400000000000546</v>
      </c>
      <c r="D583" s="18"/>
      <c r="E583" s="12">
        <f t="shared" si="137"/>
        <v>-3.1494200000000001</v>
      </c>
      <c r="F583" s="16">
        <v>-10.48</v>
      </c>
      <c r="G583" s="16">
        <v>-7.9</v>
      </c>
    </row>
    <row r="584" spans="1:7">
      <c r="A584" s="11">
        <v>3107.35</v>
      </c>
      <c r="B584" s="11">
        <f t="shared" si="136"/>
        <v>-3157.35</v>
      </c>
      <c r="C584" s="11">
        <f t="shared" si="138"/>
        <v>7.9299999999998363</v>
      </c>
      <c r="D584" s="18"/>
      <c r="E584" s="12">
        <f t="shared" si="137"/>
        <v>-3.1573500000000001</v>
      </c>
      <c r="F584" s="16">
        <v>-10.53</v>
      </c>
      <c r="G584" s="16">
        <v>-7.83</v>
      </c>
    </row>
    <row r="585" spans="1:7">
      <c r="A585" s="11">
        <v>3115.29</v>
      </c>
      <c r="B585" s="11">
        <f t="shared" si="136"/>
        <v>-3165.29</v>
      </c>
      <c r="C585" s="11">
        <f t="shared" si="138"/>
        <v>7.9400000000000546</v>
      </c>
      <c r="D585" s="18"/>
      <c r="E585" s="12">
        <f t="shared" si="137"/>
        <v>-3.1652900000000002</v>
      </c>
      <c r="F585" s="16">
        <v>-10.45</v>
      </c>
      <c r="G585" s="16">
        <v>-7.89</v>
      </c>
    </row>
    <row r="586" spans="1:7">
      <c r="A586" s="11">
        <v>3123.23</v>
      </c>
      <c r="B586" s="11">
        <f t="shared" si="136"/>
        <v>-3173.23</v>
      </c>
      <c r="C586" s="11">
        <f t="shared" si="138"/>
        <v>7.9400000000000546</v>
      </c>
      <c r="D586" s="18"/>
      <c r="E586" s="12">
        <f t="shared" si="137"/>
        <v>-3.1732300000000002</v>
      </c>
      <c r="F586" s="16">
        <v>-10.43</v>
      </c>
      <c r="G586" s="16">
        <v>-7.9</v>
      </c>
    </row>
    <row r="587" spans="1:7">
      <c r="A587" s="11">
        <v>3131.16</v>
      </c>
      <c r="B587" s="11">
        <f t="shared" si="136"/>
        <v>-3181.16</v>
      </c>
      <c r="C587" s="11">
        <f t="shared" si="138"/>
        <v>7.9299999999998363</v>
      </c>
      <c r="D587" s="18"/>
      <c r="E587" s="12">
        <f t="shared" si="137"/>
        <v>-3.1811599999999998</v>
      </c>
      <c r="F587" s="16">
        <v>-10.36</v>
      </c>
      <c r="G587" s="16">
        <v>-7.98</v>
      </c>
    </row>
    <row r="588" spans="1:7">
      <c r="A588" s="11">
        <v>3139.1</v>
      </c>
      <c r="B588" s="11">
        <f t="shared" si="136"/>
        <v>-3189.1</v>
      </c>
      <c r="C588" s="11">
        <f t="shared" si="138"/>
        <v>7.9400000000000546</v>
      </c>
      <c r="D588" s="18"/>
      <c r="E588" s="12">
        <f t="shared" si="137"/>
        <v>-3.1890999999999998</v>
      </c>
      <c r="F588" s="16">
        <v>-10.5</v>
      </c>
      <c r="G588" s="16">
        <v>-7.92</v>
      </c>
    </row>
    <row r="589" spans="1:7">
      <c r="A589" s="11">
        <v>3147.03</v>
      </c>
      <c r="B589" s="11">
        <f t="shared" si="136"/>
        <v>-3197.03</v>
      </c>
      <c r="C589" s="11">
        <f t="shared" si="138"/>
        <v>7.930000000000291</v>
      </c>
      <c r="D589" s="18"/>
      <c r="E589" s="12">
        <f t="shared" si="137"/>
        <v>-3.1970300000000003</v>
      </c>
      <c r="F589" s="16">
        <v>-10.64</v>
      </c>
      <c r="G589" s="16">
        <v>-8.01</v>
      </c>
    </row>
    <row r="590" spans="1:7">
      <c r="A590" s="11">
        <v>3154.97</v>
      </c>
      <c r="B590" s="11">
        <f t="shared" si="136"/>
        <v>-3204.97</v>
      </c>
      <c r="C590" s="11">
        <f t="shared" si="138"/>
        <v>7.9399999999995998</v>
      </c>
      <c r="D590" s="18"/>
      <c r="E590" s="12">
        <f t="shared" si="137"/>
        <v>-3.2049699999999999</v>
      </c>
      <c r="F590" s="16">
        <v>-10.62</v>
      </c>
      <c r="G590" s="16">
        <v>-8.1199999999999992</v>
      </c>
    </row>
    <row r="591" spans="1:7">
      <c r="A591" s="11">
        <v>3162.9</v>
      </c>
      <c r="B591" s="11">
        <f t="shared" si="136"/>
        <v>-3212.9</v>
      </c>
      <c r="C591" s="11">
        <f t="shared" si="138"/>
        <v>7.930000000000291</v>
      </c>
      <c r="D591" s="18"/>
      <c r="E591" s="12">
        <f t="shared" si="137"/>
        <v>-3.2129000000000003</v>
      </c>
      <c r="F591" s="16">
        <v>-10.78</v>
      </c>
      <c r="G591" s="16">
        <v>-8.1</v>
      </c>
    </row>
    <row r="592" spans="1:7">
      <c r="A592" s="11">
        <v>3170.84</v>
      </c>
      <c r="B592" s="11">
        <f t="shared" si="136"/>
        <v>-3220.84</v>
      </c>
      <c r="C592" s="11">
        <f t="shared" si="138"/>
        <v>7.9400000000000546</v>
      </c>
      <c r="D592" s="18"/>
      <c r="E592" s="12">
        <f t="shared" si="137"/>
        <v>-3.2208399999999999</v>
      </c>
      <c r="F592" s="16">
        <v>-10.94</v>
      </c>
      <c r="G592" s="16">
        <v>-8.11</v>
      </c>
    </row>
    <row r="593" spans="1:7">
      <c r="A593" s="11">
        <v>3178.77</v>
      </c>
      <c r="B593" s="11">
        <f t="shared" si="136"/>
        <v>-3228.77</v>
      </c>
      <c r="C593" s="11">
        <f t="shared" si="138"/>
        <v>7.9299999999998363</v>
      </c>
      <c r="D593" s="18"/>
      <c r="E593" s="12">
        <f t="shared" si="137"/>
        <v>-3.2287699999999999</v>
      </c>
      <c r="F593" s="16">
        <v>-10.95</v>
      </c>
      <c r="G593" s="16">
        <v>-8.01</v>
      </c>
    </row>
    <row r="594" spans="1:7">
      <c r="A594" s="11">
        <v>3186.71</v>
      </c>
      <c r="B594" s="11">
        <f t="shared" si="136"/>
        <v>-3236.71</v>
      </c>
      <c r="C594" s="11">
        <f t="shared" si="138"/>
        <v>7.9400000000000546</v>
      </c>
      <c r="D594" s="18"/>
      <c r="E594" s="12">
        <f t="shared" si="137"/>
        <v>-3.23671</v>
      </c>
      <c r="F594" s="16">
        <v>-10.94</v>
      </c>
      <c r="G594" s="16">
        <v>-8.15</v>
      </c>
    </row>
    <row r="595" spans="1:7">
      <c r="A595" s="11">
        <v>3194.65</v>
      </c>
      <c r="B595" s="11">
        <f t="shared" si="136"/>
        <v>-3244.65</v>
      </c>
      <c r="C595" s="11">
        <f t="shared" si="138"/>
        <v>7.9400000000000546</v>
      </c>
      <c r="D595" s="18"/>
      <c r="E595" s="12">
        <f t="shared" si="137"/>
        <v>-3.24465</v>
      </c>
      <c r="F595" s="16">
        <v>-11.07</v>
      </c>
      <c r="G595" s="16">
        <v>-8.2799999999999994</v>
      </c>
    </row>
    <row r="596" spans="1:7">
      <c r="A596" s="11">
        <v>3202.58</v>
      </c>
      <c r="B596" s="11">
        <f t="shared" si="136"/>
        <v>-3252.58</v>
      </c>
      <c r="C596" s="11">
        <f t="shared" si="138"/>
        <v>7.9299999999998363</v>
      </c>
      <c r="D596" s="18"/>
      <c r="E596" s="12">
        <f t="shared" si="137"/>
        <v>-3.25258</v>
      </c>
      <c r="F596" s="16">
        <v>-11.22</v>
      </c>
      <c r="G596" s="16">
        <v>-8.25</v>
      </c>
    </row>
    <row r="597" spans="1:7">
      <c r="A597" s="11">
        <v>3210.52</v>
      </c>
      <c r="B597" s="11">
        <f t="shared" si="136"/>
        <v>-3260.52</v>
      </c>
      <c r="C597" s="11">
        <f t="shared" si="138"/>
        <v>7.9400000000000546</v>
      </c>
      <c r="D597" s="18"/>
      <c r="E597" s="12">
        <f t="shared" si="137"/>
        <v>-3.2605200000000001</v>
      </c>
      <c r="F597" s="16">
        <v>-11.22</v>
      </c>
      <c r="G597" s="16">
        <v>-8.2200000000000006</v>
      </c>
    </row>
    <row r="598" spans="1:7">
      <c r="A598" s="11">
        <v>3218.45</v>
      </c>
      <c r="B598" s="11">
        <f t="shared" si="136"/>
        <v>-3268.45</v>
      </c>
      <c r="C598" s="11">
        <f t="shared" si="138"/>
        <v>7.9299999999998363</v>
      </c>
      <c r="D598" s="18"/>
      <c r="E598" s="12">
        <f t="shared" si="137"/>
        <v>-3.2684499999999996</v>
      </c>
      <c r="F598" s="16">
        <v>-11.32</v>
      </c>
      <c r="G598" s="16">
        <v>-8.2899999999999991</v>
      </c>
    </row>
    <row r="599" spans="1:7">
      <c r="A599" s="11">
        <v>3226.39</v>
      </c>
      <c r="B599" s="11">
        <f t="shared" si="136"/>
        <v>-3276.39</v>
      </c>
      <c r="C599" s="11">
        <f t="shared" si="138"/>
        <v>7.9400000000000546</v>
      </c>
      <c r="D599" s="18"/>
      <c r="E599" s="12">
        <f t="shared" si="137"/>
        <v>-3.2763899999999997</v>
      </c>
      <c r="F599" s="16">
        <v>-11.29</v>
      </c>
      <c r="G599" s="16">
        <v>-8.2799999999999994</v>
      </c>
    </row>
    <row r="600" spans="1:7">
      <c r="A600" s="11">
        <v>3234.32</v>
      </c>
      <c r="B600" s="11">
        <f t="shared" si="136"/>
        <v>-3284.32</v>
      </c>
      <c r="C600" s="11">
        <f t="shared" si="138"/>
        <v>7.930000000000291</v>
      </c>
      <c r="D600" s="18"/>
      <c r="E600" s="12">
        <f t="shared" si="137"/>
        <v>-3.2843200000000001</v>
      </c>
      <c r="F600" s="16">
        <v>-11.26</v>
      </c>
      <c r="G600" s="16">
        <v>-8.1999999999999993</v>
      </c>
    </row>
    <row r="601" spans="1:7">
      <c r="A601" s="11">
        <v>3242.26</v>
      </c>
      <c r="B601" s="11">
        <f t="shared" si="136"/>
        <v>-3292.26</v>
      </c>
      <c r="C601" s="11">
        <f t="shared" si="138"/>
        <v>7.9400000000000546</v>
      </c>
      <c r="D601" s="18"/>
      <c r="E601" s="12">
        <f t="shared" si="137"/>
        <v>-3.2922600000000002</v>
      </c>
      <c r="F601" s="16">
        <v>-10.9</v>
      </c>
      <c r="G601" s="16">
        <v>-8.23</v>
      </c>
    </row>
    <row r="602" spans="1:7">
      <c r="A602" s="11">
        <v>3250.19</v>
      </c>
      <c r="B602" s="11">
        <f t="shared" si="136"/>
        <v>-3300.19</v>
      </c>
      <c r="C602" s="11">
        <f t="shared" si="138"/>
        <v>7.9299999999998363</v>
      </c>
      <c r="D602" s="18"/>
      <c r="E602" s="12">
        <f t="shared" si="137"/>
        <v>-3.3001900000000002</v>
      </c>
      <c r="F602" s="16">
        <v>-10.89</v>
      </c>
      <c r="G602" s="16">
        <v>-8.2200000000000006</v>
      </c>
    </row>
    <row r="603" spans="1:7">
      <c r="A603" s="11">
        <v>3258.13</v>
      </c>
      <c r="B603" s="11">
        <f t="shared" si="136"/>
        <v>-3308.13</v>
      </c>
      <c r="C603" s="11">
        <f t="shared" si="138"/>
        <v>7.9400000000000546</v>
      </c>
      <c r="D603" s="18"/>
      <c r="E603" s="12">
        <f t="shared" si="137"/>
        <v>-3.3081300000000002</v>
      </c>
      <c r="F603" s="16">
        <v>-10.94</v>
      </c>
      <c r="G603" s="16">
        <v>-8.11</v>
      </c>
    </row>
    <row r="604" spans="1:7">
      <c r="A604" s="11">
        <v>3266.06</v>
      </c>
      <c r="B604" s="11">
        <f t="shared" si="136"/>
        <v>-3316.06</v>
      </c>
      <c r="C604" s="11">
        <f t="shared" si="138"/>
        <v>7.9299999999998363</v>
      </c>
      <c r="D604" s="18"/>
      <c r="E604" s="12">
        <f t="shared" si="137"/>
        <v>-3.3160599999999998</v>
      </c>
      <c r="F604" s="16">
        <v>-11.02</v>
      </c>
      <c r="G604" s="16">
        <v>-8.01</v>
      </c>
    </row>
    <row r="605" spans="1:7">
      <c r="A605" s="11">
        <v>3274</v>
      </c>
      <c r="B605" s="11">
        <f t="shared" si="136"/>
        <v>-3324</v>
      </c>
      <c r="C605" s="11">
        <f t="shared" si="138"/>
        <v>7.9400000000000546</v>
      </c>
      <c r="D605" s="18"/>
      <c r="E605" s="12">
        <f t="shared" si="137"/>
        <v>-3.3239999999999998</v>
      </c>
      <c r="F605" s="16">
        <v>-10.72</v>
      </c>
      <c r="G605" s="16">
        <v>-8.0399999999999991</v>
      </c>
    </row>
    <row r="606" spans="1:7">
      <c r="A606" s="11">
        <v>3276.54</v>
      </c>
      <c r="B606" s="11">
        <f t="shared" si="136"/>
        <v>-3326.54</v>
      </c>
      <c r="C606" s="11">
        <f t="shared" si="138"/>
        <v>2.5399999999999636</v>
      </c>
      <c r="D606" s="18"/>
      <c r="E606" s="12">
        <f t="shared" si="137"/>
        <v>-3.3265400000000001</v>
      </c>
      <c r="F606" s="16">
        <v>-10.62</v>
      </c>
      <c r="G606" s="16">
        <v>-8.15</v>
      </c>
    </row>
    <row r="607" spans="1:7">
      <c r="A607" s="11">
        <v>3279.07</v>
      </c>
      <c r="B607" s="11">
        <f t="shared" si="136"/>
        <v>-3329.07</v>
      </c>
      <c r="C607" s="11">
        <f t="shared" si="138"/>
        <v>2.5300000000002001</v>
      </c>
      <c r="D607" s="18"/>
      <c r="E607" s="12">
        <f t="shared" si="137"/>
        <v>-3.3290700000000002</v>
      </c>
      <c r="F607" s="16">
        <v>-10.92</v>
      </c>
      <c r="G607" s="16">
        <v>-8.09</v>
      </c>
    </row>
    <row r="608" spans="1:7">
      <c r="A608" s="11">
        <v>3281.61</v>
      </c>
      <c r="B608" s="11">
        <f t="shared" si="136"/>
        <v>-3331.61</v>
      </c>
      <c r="C608" s="11">
        <f t="shared" si="138"/>
        <v>2.5399999999999636</v>
      </c>
      <c r="D608" s="18"/>
      <c r="E608" s="12">
        <f t="shared" si="137"/>
        <v>-3.33161</v>
      </c>
      <c r="F608" s="16">
        <v>-11</v>
      </c>
      <c r="G608" s="16">
        <v>-8.16</v>
      </c>
    </row>
    <row r="609" spans="1:7">
      <c r="A609" s="11">
        <v>3284.14</v>
      </c>
      <c r="B609" s="11">
        <f t="shared" si="136"/>
        <v>-3334.14</v>
      </c>
      <c r="C609" s="11">
        <f t="shared" si="138"/>
        <v>2.5299999999997453</v>
      </c>
      <c r="D609" s="18"/>
      <c r="E609" s="12">
        <f t="shared" si="137"/>
        <v>-3.3341399999999997</v>
      </c>
      <c r="F609" s="16">
        <v>-10.66</v>
      </c>
      <c r="G609" s="16">
        <v>-8.0399999999999991</v>
      </c>
    </row>
    <row r="610" spans="1:7">
      <c r="A610" s="11">
        <v>3286.68</v>
      </c>
      <c r="B610" s="11">
        <f t="shared" si="136"/>
        <v>-3336.68</v>
      </c>
      <c r="C610" s="11">
        <f t="shared" si="138"/>
        <v>2.5399999999999636</v>
      </c>
      <c r="D610" s="18"/>
      <c r="E610" s="12">
        <f t="shared" si="137"/>
        <v>-3.3366799999999999</v>
      </c>
      <c r="F610" s="16">
        <v>-10.77</v>
      </c>
      <c r="G610" s="16">
        <v>-8.07</v>
      </c>
    </row>
    <row r="611" spans="1:7">
      <c r="A611" s="11">
        <v>3289.22</v>
      </c>
      <c r="B611" s="11">
        <f t="shared" si="136"/>
        <v>-3339.22</v>
      </c>
      <c r="C611" s="11">
        <f t="shared" si="138"/>
        <v>2.5399999999999636</v>
      </c>
      <c r="D611" s="18"/>
      <c r="E611" s="12">
        <f t="shared" si="137"/>
        <v>-3.3392199999999996</v>
      </c>
      <c r="F611" s="16">
        <v>-10.5</v>
      </c>
      <c r="G611" s="16">
        <v>-8.15</v>
      </c>
    </row>
    <row r="612" spans="1:7">
      <c r="A612" s="11">
        <v>3291.75</v>
      </c>
      <c r="B612" s="11">
        <f t="shared" si="136"/>
        <v>-3341.75</v>
      </c>
      <c r="C612" s="11">
        <f t="shared" si="138"/>
        <v>2.5300000000002001</v>
      </c>
      <c r="D612" s="18"/>
      <c r="E612" s="12">
        <f t="shared" si="137"/>
        <v>-3.3417500000000002</v>
      </c>
      <c r="F612" s="16">
        <v>-10.78</v>
      </c>
      <c r="G612" s="16">
        <v>-7.97</v>
      </c>
    </row>
    <row r="613" spans="1:7">
      <c r="A613" s="11">
        <v>3294.29</v>
      </c>
      <c r="B613" s="11">
        <f t="shared" si="136"/>
        <v>-3344.29</v>
      </c>
      <c r="C613" s="11">
        <f t="shared" si="138"/>
        <v>2.5399999999999636</v>
      </c>
      <c r="D613" s="18"/>
      <c r="E613" s="12">
        <f t="shared" si="137"/>
        <v>-3.34429</v>
      </c>
      <c r="F613" s="16">
        <v>-10.72</v>
      </c>
      <c r="G613" s="16">
        <v>-8.0500000000000007</v>
      </c>
    </row>
    <row r="614" spans="1:7">
      <c r="A614" s="11">
        <v>3296.83</v>
      </c>
      <c r="B614" s="11">
        <f t="shared" si="136"/>
        <v>-3346.83</v>
      </c>
      <c r="C614" s="11">
        <f t="shared" si="138"/>
        <v>2.5399999999999636</v>
      </c>
      <c r="D614" s="18"/>
      <c r="E614" s="12">
        <f t="shared" si="137"/>
        <v>-3.3468299999999997</v>
      </c>
      <c r="F614" s="16">
        <v>-10.83</v>
      </c>
      <c r="G614" s="16">
        <v>-7.98</v>
      </c>
    </row>
    <row r="615" spans="1:7">
      <c r="A615" s="11">
        <v>3299.36</v>
      </c>
      <c r="B615" s="11">
        <f t="shared" si="136"/>
        <v>-3349.36</v>
      </c>
      <c r="C615" s="11">
        <f t="shared" si="138"/>
        <v>2.5300000000002001</v>
      </c>
      <c r="D615" s="18"/>
      <c r="E615" s="12">
        <f t="shared" si="137"/>
        <v>-3.3493600000000003</v>
      </c>
      <c r="F615" s="16">
        <v>-10.88</v>
      </c>
      <c r="G615" s="16">
        <v>-7.95</v>
      </c>
    </row>
    <row r="616" spans="1:7">
      <c r="A616" s="11">
        <v>3301.9</v>
      </c>
      <c r="B616" s="11">
        <f t="shared" si="136"/>
        <v>-3351.9</v>
      </c>
      <c r="C616" s="11">
        <f t="shared" si="138"/>
        <v>2.5399999999999636</v>
      </c>
      <c r="D616" s="18"/>
      <c r="E616" s="12">
        <f t="shared" si="137"/>
        <v>-3.3519000000000001</v>
      </c>
      <c r="F616" s="16">
        <v>-10.88</v>
      </c>
      <c r="G616" s="16">
        <v>-7.95</v>
      </c>
    </row>
    <row r="617" spans="1:7">
      <c r="A617" s="11">
        <v>3304.43</v>
      </c>
      <c r="B617" s="11">
        <f t="shared" si="136"/>
        <v>-3354.43</v>
      </c>
      <c r="C617" s="11">
        <f t="shared" si="138"/>
        <v>2.5299999999997453</v>
      </c>
      <c r="D617" s="18"/>
      <c r="E617" s="12">
        <f t="shared" si="137"/>
        <v>-3.3544299999999998</v>
      </c>
      <c r="F617" s="16">
        <v>-10.85</v>
      </c>
      <c r="G617" s="16">
        <v>-7.96</v>
      </c>
    </row>
    <row r="618" spans="1:7">
      <c r="A618" s="11">
        <v>3306.97</v>
      </c>
      <c r="B618" s="11">
        <f t="shared" si="136"/>
        <v>-3356.97</v>
      </c>
      <c r="C618" s="11">
        <f t="shared" si="138"/>
        <v>2.5399999999999636</v>
      </c>
      <c r="D618" s="18"/>
      <c r="E618" s="12">
        <f t="shared" si="137"/>
        <v>-3.35697</v>
      </c>
      <c r="F618" s="16">
        <v>-10.84</v>
      </c>
      <c r="G618" s="16">
        <v>-8</v>
      </c>
    </row>
    <row r="619" spans="1:7">
      <c r="A619" s="11">
        <v>3309.51</v>
      </c>
      <c r="B619" s="11">
        <f t="shared" si="136"/>
        <v>-3359.51</v>
      </c>
      <c r="C619" s="11">
        <f t="shared" si="138"/>
        <v>2.5400000000004184</v>
      </c>
      <c r="D619" s="18"/>
      <c r="E619" s="12">
        <f t="shared" si="137"/>
        <v>-3.3595100000000002</v>
      </c>
      <c r="F619" s="16">
        <v>-10.76</v>
      </c>
      <c r="G619" s="16">
        <v>-7.97</v>
      </c>
    </row>
    <row r="620" spans="1:7">
      <c r="A620" s="11">
        <v>3312.04</v>
      </c>
      <c r="B620" s="11">
        <f t="shared" si="136"/>
        <v>-3362.04</v>
      </c>
      <c r="C620" s="11">
        <f t="shared" si="138"/>
        <v>2.5299999999997453</v>
      </c>
      <c r="D620" s="18"/>
      <c r="E620" s="12">
        <f t="shared" si="137"/>
        <v>-3.3620399999999999</v>
      </c>
      <c r="F620" s="16">
        <v>-10.85</v>
      </c>
      <c r="G620" s="16">
        <v>-8.01</v>
      </c>
    </row>
    <row r="621" spans="1:7">
      <c r="A621" s="11">
        <v>3314.58</v>
      </c>
      <c r="B621" s="11">
        <f t="shared" si="136"/>
        <v>-3364.58</v>
      </c>
      <c r="C621" s="11">
        <f t="shared" si="138"/>
        <v>2.5399999999999636</v>
      </c>
      <c r="D621" s="18"/>
      <c r="E621" s="12">
        <f t="shared" si="137"/>
        <v>-3.3645800000000001</v>
      </c>
      <c r="F621" s="16">
        <v>-10.77</v>
      </c>
      <c r="G621" s="16">
        <v>-7.93</v>
      </c>
    </row>
    <row r="622" spans="1:7">
      <c r="A622" s="11">
        <v>3317.12</v>
      </c>
      <c r="B622" s="11">
        <f t="shared" si="136"/>
        <v>-3367.12</v>
      </c>
      <c r="C622" s="11">
        <f t="shared" si="138"/>
        <v>2.5399999999999636</v>
      </c>
      <c r="D622" s="18"/>
      <c r="E622" s="12">
        <f t="shared" si="137"/>
        <v>-3.3671199999999999</v>
      </c>
      <c r="F622" s="16">
        <v>-10.86</v>
      </c>
      <c r="G622" s="16">
        <v>-7.92</v>
      </c>
    </row>
    <row r="623" spans="1:7">
      <c r="A623" s="11">
        <v>3319.65</v>
      </c>
      <c r="B623" s="11">
        <f t="shared" si="136"/>
        <v>-3369.65</v>
      </c>
      <c r="C623" s="11">
        <f t="shared" si="138"/>
        <v>2.5300000000002001</v>
      </c>
      <c r="D623" s="18"/>
      <c r="E623" s="12">
        <f t="shared" si="137"/>
        <v>-3.36965</v>
      </c>
      <c r="F623" s="16">
        <v>-10.94</v>
      </c>
      <c r="G623" s="16">
        <v>-7.95</v>
      </c>
    </row>
    <row r="624" spans="1:7">
      <c r="A624" s="11">
        <v>3322.19</v>
      </c>
      <c r="B624" s="11">
        <f t="shared" si="136"/>
        <v>-3372.19</v>
      </c>
      <c r="C624" s="11">
        <f t="shared" si="138"/>
        <v>2.5399999999999636</v>
      </c>
      <c r="D624" s="18"/>
      <c r="E624" s="12">
        <f t="shared" si="137"/>
        <v>-3.3721900000000002</v>
      </c>
      <c r="F624" s="16">
        <v>-10.98</v>
      </c>
      <c r="G624" s="16">
        <v>-8.01</v>
      </c>
    </row>
    <row r="625" spans="1:7">
      <c r="A625" s="11">
        <v>3324.72</v>
      </c>
      <c r="B625" s="11">
        <f t="shared" si="136"/>
        <v>-3374.72</v>
      </c>
      <c r="C625" s="11">
        <f t="shared" si="138"/>
        <v>2.5299999999997453</v>
      </c>
      <c r="D625" s="18"/>
      <c r="E625" s="12">
        <f t="shared" si="137"/>
        <v>-3.3747199999999999</v>
      </c>
      <c r="F625" s="16">
        <v>-10.69</v>
      </c>
      <c r="G625" s="16">
        <v>-8.07</v>
      </c>
    </row>
    <row r="626" spans="1:7">
      <c r="A626" s="11">
        <v>3327.26</v>
      </c>
      <c r="B626" s="11">
        <f t="shared" si="136"/>
        <v>-3377.26</v>
      </c>
      <c r="C626" s="11">
        <f t="shared" si="138"/>
        <v>2.5400000000004184</v>
      </c>
      <c r="D626" s="18"/>
      <c r="E626" s="12">
        <f t="shared" si="137"/>
        <v>-3.3772600000000002</v>
      </c>
      <c r="F626" s="16">
        <v>-10.93</v>
      </c>
      <c r="G626" s="16">
        <v>-8.0500000000000007</v>
      </c>
    </row>
    <row r="627" spans="1:7">
      <c r="A627" s="11">
        <v>3329.8</v>
      </c>
      <c r="B627" s="11">
        <f t="shared" si="136"/>
        <v>-3379.8</v>
      </c>
      <c r="C627" s="11">
        <f t="shared" si="138"/>
        <v>2.5399999999999636</v>
      </c>
      <c r="D627" s="18"/>
      <c r="E627" s="12">
        <f t="shared" si="137"/>
        <v>-3.3798000000000004</v>
      </c>
      <c r="F627" s="16">
        <v>-11.12</v>
      </c>
      <c r="G627" s="16">
        <v>-8.0500000000000007</v>
      </c>
    </row>
    <row r="628" spans="1:7">
      <c r="A628" s="11">
        <v>3332.33</v>
      </c>
      <c r="B628" s="11">
        <f t="shared" si="136"/>
        <v>-3382.33</v>
      </c>
      <c r="C628" s="11">
        <f t="shared" si="138"/>
        <v>2.5299999999997453</v>
      </c>
      <c r="D628" s="18"/>
      <c r="E628" s="12">
        <f t="shared" si="137"/>
        <v>-3.3823300000000001</v>
      </c>
      <c r="F628" s="16">
        <v>-10.96</v>
      </c>
      <c r="G628" s="16">
        <v>-8.1199999999999992</v>
      </c>
    </row>
    <row r="629" spans="1:7">
      <c r="A629" s="11">
        <v>3334.87</v>
      </c>
      <c r="B629" s="11">
        <f t="shared" si="136"/>
        <v>-3384.87</v>
      </c>
      <c r="C629" s="11">
        <f t="shared" si="138"/>
        <v>2.5399999999999636</v>
      </c>
      <c r="D629" s="18"/>
      <c r="E629" s="12">
        <f t="shared" si="137"/>
        <v>-3.3848699999999998</v>
      </c>
      <c r="F629" s="16">
        <v>-11</v>
      </c>
      <c r="G629" s="16">
        <v>-8.17</v>
      </c>
    </row>
    <row r="630" spans="1:7">
      <c r="A630" s="11">
        <v>3337.41</v>
      </c>
      <c r="B630" s="11">
        <f t="shared" si="136"/>
        <v>-3387.41</v>
      </c>
      <c r="C630" s="11">
        <f t="shared" si="138"/>
        <v>2.5399999999999636</v>
      </c>
      <c r="D630" s="18"/>
      <c r="E630" s="12">
        <f t="shared" si="137"/>
        <v>-3.38741</v>
      </c>
      <c r="F630" s="16">
        <v>-10.99</v>
      </c>
      <c r="G630" s="16">
        <v>-8.14</v>
      </c>
    </row>
    <row r="631" spans="1:7">
      <c r="A631" s="11">
        <v>3339.94</v>
      </c>
      <c r="B631" s="11">
        <f t="shared" si="136"/>
        <v>-3389.94</v>
      </c>
      <c r="C631" s="11">
        <f t="shared" si="138"/>
        <v>2.5300000000002001</v>
      </c>
      <c r="D631" s="18"/>
      <c r="E631" s="12">
        <f t="shared" si="137"/>
        <v>-3.3899400000000002</v>
      </c>
      <c r="F631" s="16">
        <v>-10.96</v>
      </c>
      <c r="G631" s="16">
        <v>-8.25</v>
      </c>
    </row>
    <row r="632" spans="1:7">
      <c r="A632" s="11">
        <v>3342.48</v>
      </c>
      <c r="B632" s="11">
        <f t="shared" si="136"/>
        <v>-3392.48</v>
      </c>
      <c r="C632" s="11">
        <f t="shared" si="138"/>
        <v>2.5399999999999636</v>
      </c>
      <c r="D632" s="18"/>
      <c r="E632" s="12">
        <f t="shared" si="137"/>
        <v>-3.3924799999999999</v>
      </c>
      <c r="F632" s="16">
        <v>-10.99</v>
      </c>
      <c r="G632" s="16">
        <v>-8.19</v>
      </c>
    </row>
    <row r="633" spans="1:7">
      <c r="A633" s="11">
        <v>3345.01</v>
      </c>
      <c r="B633" s="11">
        <f t="shared" si="136"/>
        <v>-3395.01</v>
      </c>
      <c r="C633" s="11">
        <f t="shared" si="138"/>
        <v>2.5300000000002001</v>
      </c>
      <c r="D633" s="18"/>
      <c r="E633" s="12">
        <f t="shared" si="137"/>
        <v>-3.3950100000000001</v>
      </c>
      <c r="F633" s="16">
        <v>-11.03</v>
      </c>
      <c r="G633" s="16">
        <v>-8.25</v>
      </c>
    </row>
    <row r="634" spans="1:7">
      <c r="A634" s="11">
        <v>3347.55</v>
      </c>
      <c r="B634" s="11">
        <f t="shared" si="136"/>
        <v>-3397.55</v>
      </c>
      <c r="C634" s="11">
        <f t="shared" si="138"/>
        <v>2.5399999999999636</v>
      </c>
      <c r="D634" s="18"/>
      <c r="E634" s="12">
        <f t="shared" si="137"/>
        <v>-3.3975500000000003</v>
      </c>
      <c r="F634" s="16">
        <v>-11.07</v>
      </c>
      <c r="G634" s="16">
        <v>-8.2200000000000006</v>
      </c>
    </row>
    <row r="635" spans="1:7">
      <c r="A635" s="11">
        <v>3350.09</v>
      </c>
      <c r="B635" s="11">
        <f t="shared" si="136"/>
        <v>-3400.09</v>
      </c>
      <c r="C635" s="11">
        <f t="shared" si="138"/>
        <v>2.5399999999999636</v>
      </c>
      <c r="D635" s="18"/>
      <c r="E635" s="12">
        <f t="shared" si="137"/>
        <v>-3.4000900000000001</v>
      </c>
      <c r="F635" s="16">
        <v>-11.22</v>
      </c>
      <c r="G635" s="16">
        <v>-8.17</v>
      </c>
    </row>
    <row r="636" spans="1:7">
      <c r="A636" s="11">
        <v>3352.62</v>
      </c>
      <c r="B636" s="11">
        <f t="shared" si="136"/>
        <v>-3402.62</v>
      </c>
      <c r="C636" s="11">
        <f t="shared" si="138"/>
        <v>2.5299999999997453</v>
      </c>
      <c r="D636" s="18"/>
      <c r="E636" s="12">
        <f t="shared" si="137"/>
        <v>-3.4026199999999998</v>
      </c>
      <c r="F636" s="16">
        <v>-11.14</v>
      </c>
      <c r="G636" s="16">
        <v>-8.19</v>
      </c>
    </row>
    <row r="637" spans="1:7">
      <c r="A637" s="11">
        <v>3355.16</v>
      </c>
      <c r="B637" s="11">
        <f t="shared" si="136"/>
        <v>-3405.16</v>
      </c>
      <c r="C637" s="11">
        <f t="shared" si="138"/>
        <v>2.5399999999999636</v>
      </c>
      <c r="D637" s="18"/>
      <c r="E637" s="12">
        <f t="shared" si="137"/>
        <v>-3.40516</v>
      </c>
      <c r="F637" s="16">
        <v>-11.02</v>
      </c>
      <c r="G637" s="16">
        <v>-8.19</v>
      </c>
    </row>
    <row r="638" spans="1:7">
      <c r="A638" s="11">
        <v>3357.7</v>
      </c>
      <c r="B638" s="11">
        <f t="shared" si="136"/>
        <v>-3407.7</v>
      </c>
      <c r="C638" s="11">
        <f t="shared" si="138"/>
        <v>2.5399999999999636</v>
      </c>
      <c r="D638" s="18"/>
      <c r="E638" s="12">
        <f t="shared" si="137"/>
        <v>-3.4076999999999997</v>
      </c>
      <c r="F638" s="16">
        <v>-11.01</v>
      </c>
      <c r="G638" s="16">
        <v>-8.19</v>
      </c>
    </row>
    <row r="639" spans="1:7">
      <c r="A639" s="11">
        <v>3360.23</v>
      </c>
      <c r="B639" s="11">
        <f t="shared" si="136"/>
        <v>-3410.23</v>
      </c>
      <c r="C639" s="11">
        <f t="shared" si="138"/>
        <v>2.5300000000002001</v>
      </c>
      <c r="D639" s="18"/>
      <c r="E639" s="12">
        <f t="shared" si="137"/>
        <v>-3.4102299999999999</v>
      </c>
      <c r="F639" s="16">
        <v>-11.28</v>
      </c>
      <c r="G639" s="16">
        <v>-8.19</v>
      </c>
    </row>
    <row r="640" spans="1:7">
      <c r="A640" s="11">
        <v>3362.77</v>
      </c>
      <c r="B640" s="11">
        <f t="shared" si="136"/>
        <v>-3412.77</v>
      </c>
      <c r="C640" s="11">
        <f t="shared" si="138"/>
        <v>2.5399999999999636</v>
      </c>
      <c r="D640" s="18"/>
      <c r="E640" s="12">
        <f t="shared" si="137"/>
        <v>-3.4127700000000001</v>
      </c>
      <c r="F640" s="16">
        <v>-11.27</v>
      </c>
      <c r="G640" s="16">
        <v>-8.2100000000000009</v>
      </c>
    </row>
    <row r="641" spans="1:7">
      <c r="A641" s="11">
        <v>3365.3</v>
      </c>
      <c r="B641" s="11">
        <f t="shared" si="136"/>
        <v>-3415.3</v>
      </c>
      <c r="C641" s="11">
        <f t="shared" si="138"/>
        <v>2.5300000000002001</v>
      </c>
      <c r="D641" s="18"/>
      <c r="E641" s="12">
        <f t="shared" si="137"/>
        <v>-3.4153000000000002</v>
      </c>
      <c r="F641" s="16">
        <v>-11.31</v>
      </c>
      <c r="G641" s="16">
        <v>-8.19</v>
      </c>
    </row>
    <row r="642" spans="1:7">
      <c r="A642" s="11">
        <v>3367.84</v>
      </c>
      <c r="B642" s="11">
        <f t="shared" si="136"/>
        <v>-3417.84</v>
      </c>
      <c r="C642" s="11">
        <f t="shared" si="138"/>
        <v>2.5399999999999636</v>
      </c>
      <c r="D642" s="18"/>
      <c r="E642" s="12">
        <f t="shared" si="137"/>
        <v>-3.41784</v>
      </c>
      <c r="F642" s="16">
        <v>-11.08</v>
      </c>
      <c r="G642" s="16">
        <v>-8.23</v>
      </c>
    </row>
    <row r="643" spans="1:7">
      <c r="A643" s="11">
        <v>3370.38</v>
      </c>
      <c r="B643" s="11">
        <f t="shared" ref="B643:B706" si="139">-(A643+50)</f>
        <v>-3420.38</v>
      </c>
      <c r="C643" s="11">
        <f t="shared" si="138"/>
        <v>2.5399999999999636</v>
      </c>
      <c r="D643" s="18"/>
      <c r="E643" s="12">
        <f t="shared" ref="E643:E706" si="140">B643/1000</f>
        <v>-3.4203800000000002</v>
      </c>
      <c r="F643" s="16">
        <v>-11.25</v>
      </c>
      <c r="G643" s="16">
        <v>-8.15</v>
      </c>
    </row>
    <row r="644" spans="1:7">
      <c r="A644" s="11">
        <v>3372.91</v>
      </c>
      <c r="B644" s="11">
        <f t="shared" si="139"/>
        <v>-3422.91</v>
      </c>
      <c r="C644" s="11">
        <f t="shared" ref="C644:C707" si="141">ABS(B643-B644)</f>
        <v>2.5299999999997453</v>
      </c>
      <c r="D644" s="18"/>
      <c r="E644" s="12">
        <f t="shared" si="140"/>
        <v>-3.4229099999999999</v>
      </c>
      <c r="F644" s="16">
        <v>-11.25</v>
      </c>
      <c r="G644" s="16">
        <v>-8.15</v>
      </c>
    </row>
    <row r="645" spans="1:7">
      <c r="A645" s="11">
        <v>3375.45</v>
      </c>
      <c r="B645" s="11">
        <f t="shared" si="139"/>
        <v>-3425.45</v>
      </c>
      <c r="C645" s="11">
        <f t="shared" si="141"/>
        <v>2.5399999999999636</v>
      </c>
      <c r="D645" s="18"/>
      <c r="E645" s="12">
        <f t="shared" si="140"/>
        <v>-3.4254499999999997</v>
      </c>
      <c r="F645" s="16">
        <v>-11.18</v>
      </c>
      <c r="G645" s="16">
        <v>-8.1199999999999992</v>
      </c>
    </row>
    <row r="646" spans="1:7">
      <c r="A646" s="11">
        <v>3377.99</v>
      </c>
      <c r="B646" s="11">
        <f t="shared" si="139"/>
        <v>-3427.99</v>
      </c>
      <c r="C646" s="11">
        <f t="shared" si="141"/>
        <v>2.5399999999999636</v>
      </c>
      <c r="D646" s="18"/>
      <c r="E646" s="12">
        <f t="shared" si="140"/>
        <v>-3.4279899999999999</v>
      </c>
      <c r="F646" s="16">
        <v>-11.29</v>
      </c>
      <c r="G646" s="16">
        <v>-8.1199999999999992</v>
      </c>
    </row>
    <row r="647" spans="1:7">
      <c r="A647" s="11">
        <v>3380.52</v>
      </c>
      <c r="B647" s="11">
        <f t="shared" si="139"/>
        <v>-3430.52</v>
      </c>
      <c r="C647" s="11">
        <f t="shared" si="141"/>
        <v>2.5300000000002001</v>
      </c>
      <c r="D647" s="18"/>
      <c r="E647" s="12">
        <f t="shared" si="140"/>
        <v>-3.43052</v>
      </c>
      <c r="F647" s="16">
        <v>-11.38</v>
      </c>
      <c r="G647" s="16">
        <v>-8.16</v>
      </c>
    </row>
    <row r="648" spans="1:7">
      <c r="A648" s="11">
        <v>3383.06</v>
      </c>
      <c r="B648" s="11">
        <f t="shared" si="139"/>
        <v>-3433.06</v>
      </c>
      <c r="C648" s="11">
        <f t="shared" si="141"/>
        <v>2.5399999999999636</v>
      </c>
      <c r="D648" s="18"/>
      <c r="E648" s="12">
        <f t="shared" si="140"/>
        <v>-3.4330599999999998</v>
      </c>
      <c r="F648" s="16">
        <v>-11.25</v>
      </c>
      <c r="G648" s="16">
        <v>-8.11</v>
      </c>
    </row>
    <row r="649" spans="1:7">
      <c r="A649" s="11">
        <v>3385.59</v>
      </c>
      <c r="B649" s="11">
        <f t="shared" si="139"/>
        <v>-3435.59</v>
      </c>
      <c r="C649" s="11">
        <f t="shared" si="141"/>
        <v>2.5300000000002001</v>
      </c>
      <c r="D649" s="18"/>
      <c r="E649" s="12">
        <f t="shared" si="140"/>
        <v>-3.4355900000000004</v>
      </c>
      <c r="F649" s="16">
        <v>-11.18</v>
      </c>
      <c r="G649" s="16">
        <v>-8.14</v>
      </c>
    </row>
    <row r="650" spans="1:7">
      <c r="A650" s="11">
        <v>3388.13</v>
      </c>
      <c r="B650" s="11">
        <f t="shared" si="139"/>
        <v>-3438.13</v>
      </c>
      <c r="C650" s="11">
        <f t="shared" si="141"/>
        <v>2.5399999999999636</v>
      </c>
      <c r="D650" s="18"/>
      <c r="E650" s="12">
        <f t="shared" si="140"/>
        <v>-3.4381300000000001</v>
      </c>
      <c r="F650" s="16">
        <v>-11.27</v>
      </c>
      <c r="G650" s="16">
        <v>-8.11</v>
      </c>
    </row>
    <row r="651" spans="1:7">
      <c r="A651" s="11">
        <v>3390.67</v>
      </c>
      <c r="B651" s="11">
        <f t="shared" si="139"/>
        <v>-3440.67</v>
      </c>
      <c r="C651" s="11">
        <f t="shared" si="141"/>
        <v>2.5399999999999636</v>
      </c>
      <c r="D651" s="18"/>
      <c r="E651" s="12">
        <f t="shared" si="140"/>
        <v>-3.4406699999999999</v>
      </c>
      <c r="F651" s="16">
        <v>-11.26</v>
      </c>
      <c r="G651" s="16">
        <v>-8.11</v>
      </c>
    </row>
    <row r="652" spans="1:7">
      <c r="A652" s="11">
        <v>3393.2</v>
      </c>
      <c r="B652" s="11">
        <f t="shared" si="139"/>
        <v>-3443.2</v>
      </c>
      <c r="C652" s="11">
        <f t="shared" si="141"/>
        <v>2.5299999999997453</v>
      </c>
      <c r="D652" s="18"/>
      <c r="E652" s="12">
        <f t="shared" si="140"/>
        <v>-3.4432</v>
      </c>
      <c r="F652" s="16">
        <v>-11.34</v>
      </c>
      <c r="G652" s="16">
        <v>-8.18</v>
      </c>
    </row>
    <row r="653" spans="1:7">
      <c r="A653" s="11">
        <v>3395.74</v>
      </c>
      <c r="B653" s="11">
        <f t="shared" si="139"/>
        <v>-3445.74</v>
      </c>
      <c r="C653" s="11">
        <f t="shared" si="141"/>
        <v>2.5399999999999636</v>
      </c>
      <c r="D653" s="18"/>
      <c r="E653" s="12">
        <f t="shared" si="140"/>
        <v>-3.4457399999999998</v>
      </c>
      <c r="F653" s="16">
        <v>-11.36</v>
      </c>
      <c r="G653" s="16">
        <v>-8.1300000000000008</v>
      </c>
    </row>
    <row r="654" spans="1:7">
      <c r="A654" s="11">
        <v>3398.28</v>
      </c>
      <c r="B654" s="11">
        <f t="shared" si="139"/>
        <v>-3448.28</v>
      </c>
      <c r="C654" s="11">
        <f t="shared" si="141"/>
        <v>2.5400000000004184</v>
      </c>
      <c r="D654" s="18"/>
      <c r="E654" s="12">
        <f t="shared" si="140"/>
        <v>-3.44828</v>
      </c>
      <c r="F654" s="16">
        <v>-11.33</v>
      </c>
      <c r="G654" s="16">
        <v>-8.1</v>
      </c>
    </row>
    <row r="655" spans="1:7">
      <c r="A655" s="11">
        <v>3400.81</v>
      </c>
      <c r="B655" s="11">
        <f t="shared" si="139"/>
        <v>-3450.81</v>
      </c>
      <c r="C655" s="11">
        <f t="shared" si="141"/>
        <v>2.5299999999997453</v>
      </c>
      <c r="D655" s="18"/>
      <c r="E655" s="12">
        <f t="shared" si="140"/>
        <v>-3.4508100000000002</v>
      </c>
      <c r="F655" s="16">
        <v>-11.41</v>
      </c>
      <c r="G655" s="16">
        <v>-8.1</v>
      </c>
    </row>
    <row r="656" spans="1:7">
      <c r="A656" s="11">
        <v>3403.35</v>
      </c>
      <c r="B656" s="11">
        <f t="shared" si="139"/>
        <v>-3453.35</v>
      </c>
      <c r="C656" s="11">
        <f t="shared" si="141"/>
        <v>2.5399999999999636</v>
      </c>
      <c r="D656" s="18"/>
      <c r="E656" s="12">
        <f t="shared" si="140"/>
        <v>-3.4533499999999999</v>
      </c>
      <c r="F656" s="16">
        <v>-11.47</v>
      </c>
      <c r="G656" s="16">
        <v>-8.08</v>
      </c>
    </row>
    <row r="657" spans="1:7">
      <c r="A657" s="11">
        <v>3405.88</v>
      </c>
      <c r="B657" s="11">
        <f t="shared" si="139"/>
        <v>-3455.88</v>
      </c>
      <c r="C657" s="11">
        <f t="shared" si="141"/>
        <v>2.5300000000002001</v>
      </c>
      <c r="D657" s="18"/>
      <c r="E657" s="12">
        <f t="shared" si="140"/>
        <v>-3.4558800000000001</v>
      </c>
      <c r="F657" s="16">
        <v>-11.48</v>
      </c>
      <c r="G657" s="16">
        <v>-8.06</v>
      </c>
    </row>
    <row r="658" spans="1:7">
      <c r="A658" s="11">
        <v>3408.42</v>
      </c>
      <c r="B658" s="11">
        <f t="shared" si="139"/>
        <v>-3458.42</v>
      </c>
      <c r="C658" s="11">
        <f t="shared" si="141"/>
        <v>2.5399999999999636</v>
      </c>
      <c r="D658" s="18"/>
      <c r="E658" s="12">
        <f t="shared" si="140"/>
        <v>-3.4584200000000003</v>
      </c>
      <c r="F658" s="16">
        <v>-11.4</v>
      </c>
      <c r="G658" s="16">
        <v>-8.09</v>
      </c>
    </row>
    <row r="659" spans="1:7">
      <c r="A659" s="11">
        <v>3410.96</v>
      </c>
      <c r="B659" s="11">
        <f t="shared" si="139"/>
        <v>-3460.96</v>
      </c>
      <c r="C659" s="11">
        <f t="shared" si="141"/>
        <v>2.5399999999999636</v>
      </c>
      <c r="D659" s="18"/>
      <c r="E659" s="12">
        <f t="shared" si="140"/>
        <v>-3.46096</v>
      </c>
      <c r="F659" s="16">
        <v>-11.43</v>
      </c>
      <c r="G659" s="16">
        <v>-8.16</v>
      </c>
    </row>
    <row r="660" spans="1:7">
      <c r="A660" s="11">
        <v>3413.49</v>
      </c>
      <c r="B660" s="11">
        <f t="shared" si="139"/>
        <v>-3463.49</v>
      </c>
      <c r="C660" s="11">
        <f t="shared" si="141"/>
        <v>2.5299999999997453</v>
      </c>
      <c r="D660" s="18"/>
      <c r="E660" s="12">
        <f t="shared" si="140"/>
        <v>-3.4634899999999997</v>
      </c>
      <c r="F660" s="16">
        <v>-11.36</v>
      </c>
      <c r="G660" s="16">
        <v>-8.0299999999999994</v>
      </c>
    </row>
    <row r="661" spans="1:7">
      <c r="A661" s="11">
        <v>3416.03</v>
      </c>
      <c r="B661" s="11">
        <f t="shared" si="139"/>
        <v>-3466.03</v>
      </c>
      <c r="C661" s="11">
        <f t="shared" si="141"/>
        <v>2.5400000000004184</v>
      </c>
      <c r="D661" s="18"/>
      <c r="E661" s="12">
        <f t="shared" si="140"/>
        <v>-3.4660300000000004</v>
      </c>
      <c r="F661" s="16">
        <v>-11.4</v>
      </c>
      <c r="G661" s="16">
        <v>-8.1300000000000008</v>
      </c>
    </row>
    <row r="662" spans="1:7">
      <c r="A662" s="11">
        <v>3418.57</v>
      </c>
      <c r="B662" s="11">
        <f t="shared" si="139"/>
        <v>-3468.57</v>
      </c>
      <c r="C662" s="11">
        <f t="shared" si="141"/>
        <v>2.5399999999999636</v>
      </c>
      <c r="D662" s="18"/>
      <c r="E662" s="12">
        <f t="shared" si="140"/>
        <v>-3.4685700000000002</v>
      </c>
      <c r="F662" s="16">
        <v>-11.32</v>
      </c>
      <c r="G662" s="16">
        <v>-8.1999999999999993</v>
      </c>
    </row>
    <row r="663" spans="1:7">
      <c r="A663" s="11">
        <v>3421.1</v>
      </c>
      <c r="B663" s="11">
        <f t="shared" si="139"/>
        <v>-3471.1</v>
      </c>
      <c r="C663" s="11">
        <f t="shared" si="141"/>
        <v>2.5299999999997453</v>
      </c>
      <c r="D663" s="18"/>
      <c r="E663" s="12">
        <f t="shared" si="140"/>
        <v>-3.4710999999999999</v>
      </c>
      <c r="F663" s="16">
        <v>-11.4</v>
      </c>
      <c r="G663" s="16">
        <v>-8.25</v>
      </c>
    </row>
    <row r="664" spans="1:7">
      <c r="A664" s="11">
        <v>3423.64</v>
      </c>
      <c r="B664" s="11">
        <f t="shared" si="139"/>
        <v>-3473.64</v>
      </c>
      <c r="C664" s="11">
        <f t="shared" si="141"/>
        <v>2.5399999999999636</v>
      </c>
      <c r="D664" s="18"/>
      <c r="E664" s="12">
        <f t="shared" si="140"/>
        <v>-3.4736400000000001</v>
      </c>
      <c r="F664" s="16">
        <v>-11.43</v>
      </c>
      <c r="G664" s="16">
        <v>-8.27</v>
      </c>
    </row>
    <row r="665" spans="1:7">
      <c r="A665" s="11">
        <v>3426.17</v>
      </c>
      <c r="B665" s="11">
        <f t="shared" si="139"/>
        <v>-3476.17</v>
      </c>
      <c r="C665" s="11">
        <f t="shared" si="141"/>
        <v>2.5300000000002001</v>
      </c>
      <c r="D665" s="18"/>
      <c r="E665" s="12">
        <f t="shared" si="140"/>
        <v>-3.4761700000000002</v>
      </c>
      <c r="F665" s="16">
        <v>-11.49</v>
      </c>
      <c r="G665" s="16">
        <v>-8.2899999999999991</v>
      </c>
    </row>
    <row r="666" spans="1:7">
      <c r="A666" s="11">
        <v>3428.71</v>
      </c>
      <c r="B666" s="11">
        <f t="shared" si="139"/>
        <v>-3478.71</v>
      </c>
      <c r="C666" s="11">
        <f t="shared" si="141"/>
        <v>2.5399999999999636</v>
      </c>
      <c r="D666" s="18"/>
      <c r="E666" s="12">
        <f t="shared" si="140"/>
        <v>-3.47871</v>
      </c>
      <c r="F666" s="16">
        <v>-11.4</v>
      </c>
      <c r="G666" s="16">
        <v>-8.4</v>
      </c>
    </row>
    <row r="667" spans="1:7">
      <c r="A667" s="11">
        <v>3431.25</v>
      </c>
      <c r="B667" s="11">
        <f t="shared" si="139"/>
        <v>-3481.25</v>
      </c>
      <c r="C667" s="11">
        <f t="shared" si="141"/>
        <v>2.5399999999999636</v>
      </c>
      <c r="D667" s="18"/>
      <c r="E667" s="12">
        <f t="shared" si="140"/>
        <v>-3.4812500000000002</v>
      </c>
      <c r="F667" s="16">
        <v>-11.42</v>
      </c>
      <c r="G667" s="16">
        <v>-8.33</v>
      </c>
    </row>
    <row r="668" spans="1:7">
      <c r="A668" s="11">
        <v>3433.78</v>
      </c>
      <c r="B668" s="11">
        <f t="shared" si="139"/>
        <v>-3483.78</v>
      </c>
      <c r="C668" s="11">
        <f t="shared" si="141"/>
        <v>2.5300000000002001</v>
      </c>
      <c r="D668" s="18"/>
      <c r="E668" s="12">
        <f t="shared" si="140"/>
        <v>-3.4837800000000003</v>
      </c>
      <c r="F668" s="16">
        <v>-11.44</v>
      </c>
      <c r="G668" s="16">
        <v>-8.31</v>
      </c>
    </row>
    <row r="669" spans="1:7">
      <c r="A669" s="11">
        <v>3436.32</v>
      </c>
      <c r="B669" s="11">
        <f t="shared" si="139"/>
        <v>-3486.32</v>
      </c>
      <c r="C669" s="11">
        <f t="shared" si="141"/>
        <v>2.5399999999999636</v>
      </c>
      <c r="D669" s="18"/>
      <c r="E669" s="12">
        <f t="shared" si="140"/>
        <v>-3.4863200000000001</v>
      </c>
      <c r="F669" s="16">
        <v>-11.41</v>
      </c>
      <c r="G669" s="16">
        <v>-8.3000000000000007</v>
      </c>
    </row>
    <row r="670" spans="1:7">
      <c r="A670" s="11">
        <v>3438.86</v>
      </c>
      <c r="B670" s="11">
        <f t="shared" si="139"/>
        <v>-3488.86</v>
      </c>
      <c r="C670" s="11">
        <f t="shared" si="141"/>
        <v>2.5399999999999636</v>
      </c>
      <c r="D670" s="18"/>
      <c r="E670" s="12">
        <f t="shared" si="140"/>
        <v>-3.4888600000000003</v>
      </c>
      <c r="F670" s="16">
        <v>-11.37</v>
      </c>
      <c r="G670" s="16">
        <v>-8.32</v>
      </c>
    </row>
    <row r="671" spans="1:7">
      <c r="A671" s="11">
        <v>3441.39</v>
      </c>
      <c r="B671" s="11">
        <f t="shared" si="139"/>
        <v>-3491.39</v>
      </c>
      <c r="C671" s="11">
        <f t="shared" si="141"/>
        <v>2.5299999999997453</v>
      </c>
      <c r="D671" s="18"/>
      <c r="E671" s="12">
        <f t="shared" si="140"/>
        <v>-3.49139</v>
      </c>
      <c r="F671" s="16">
        <v>-11.39</v>
      </c>
      <c r="G671" s="16">
        <v>-8.3699999999999992</v>
      </c>
    </row>
    <row r="672" spans="1:7">
      <c r="A672" s="11">
        <v>3443.93</v>
      </c>
      <c r="B672" s="11">
        <f t="shared" si="139"/>
        <v>-3493.93</v>
      </c>
      <c r="C672" s="11">
        <f t="shared" si="141"/>
        <v>2.5399999999999636</v>
      </c>
      <c r="D672" s="18"/>
      <c r="E672" s="12">
        <f t="shared" si="140"/>
        <v>-3.4939299999999998</v>
      </c>
      <c r="F672" s="16">
        <v>-11.29</v>
      </c>
      <c r="G672" s="16">
        <v>-8.34</v>
      </c>
    </row>
    <row r="673" spans="1:7">
      <c r="A673" s="11">
        <v>3446.46</v>
      </c>
      <c r="B673" s="11">
        <f t="shared" si="139"/>
        <v>-3496.46</v>
      </c>
      <c r="C673" s="11">
        <f t="shared" si="141"/>
        <v>2.5300000000002001</v>
      </c>
      <c r="D673" s="18"/>
      <c r="E673" s="12">
        <f t="shared" si="140"/>
        <v>-3.4964599999999999</v>
      </c>
      <c r="F673" s="16">
        <v>-11.27</v>
      </c>
      <c r="G673" s="16">
        <v>-8.43</v>
      </c>
    </row>
    <row r="674" spans="1:7">
      <c r="A674" s="11">
        <v>3449</v>
      </c>
      <c r="B674" s="11">
        <f t="shared" si="139"/>
        <v>-3499</v>
      </c>
      <c r="C674" s="11">
        <f t="shared" si="141"/>
        <v>2.5399999999999636</v>
      </c>
      <c r="D674" s="18"/>
      <c r="E674" s="12">
        <f t="shared" si="140"/>
        <v>-3.4990000000000001</v>
      </c>
      <c r="F674" s="16">
        <v>-11.26</v>
      </c>
      <c r="G674" s="16">
        <v>-8.34</v>
      </c>
    </row>
    <row r="675" spans="1:7">
      <c r="A675" s="11">
        <v>3451.54</v>
      </c>
      <c r="B675" s="11">
        <f t="shared" si="139"/>
        <v>-3501.54</v>
      </c>
      <c r="C675" s="11">
        <f t="shared" si="141"/>
        <v>2.5399999999999636</v>
      </c>
      <c r="D675" s="18"/>
      <c r="E675" s="12">
        <f t="shared" si="140"/>
        <v>-3.5015399999999999</v>
      </c>
      <c r="F675" s="16">
        <v>-11.38</v>
      </c>
      <c r="G675" s="16">
        <v>-8.34</v>
      </c>
    </row>
    <row r="676" spans="1:7">
      <c r="A676" s="11">
        <v>3454.07</v>
      </c>
      <c r="B676" s="11">
        <f t="shared" si="139"/>
        <v>-3504.07</v>
      </c>
      <c r="C676" s="11">
        <f t="shared" si="141"/>
        <v>2.5300000000002001</v>
      </c>
      <c r="D676" s="18"/>
      <c r="E676" s="12">
        <f t="shared" si="140"/>
        <v>-3.50407</v>
      </c>
      <c r="F676" s="16">
        <v>-11.32</v>
      </c>
      <c r="G676" s="16">
        <v>-8.33</v>
      </c>
    </row>
    <row r="677" spans="1:7">
      <c r="A677" s="11">
        <v>3456.61</v>
      </c>
      <c r="B677" s="11">
        <f t="shared" si="139"/>
        <v>-3506.61</v>
      </c>
      <c r="C677" s="11">
        <f t="shared" si="141"/>
        <v>2.5399999999999636</v>
      </c>
      <c r="D677" s="18"/>
      <c r="E677" s="12">
        <f t="shared" si="140"/>
        <v>-3.5066100000000002</v>
      </c>
      <c r="F677" s="16">
        <v>-11.39</v>
      </c>
      <c r="G677" s="16">
        <v>-8.33</v>
      </c>
    </row>
    <row r="678" spans="1:7">
      <c r="A678" s="11">
        <v>3459.14</v>
      </c>
      <c r="B678" s="11">
        <f t="shared" si="139"/>
        <v>-3509.14</v>
      </c>
      <c r="C678" s="11">
        <f t="shared" si="141"/>
        <v>2.5299999999997453</v>
      </c>
      <c r="D678" s="18"/>
      <c r="E678" s="12">
        <f t="shared" si="140"/>
        <v>-3.5091399999999999</v>
      </c>
      <c r="F678" s="16">
        <v>-11.36</v>
      </c>
      <c r="G678" s="16">
        <v>-8.34</v>
      </c>
    </row>
    <row r="679" spans="1:7">
      <c r="A679" s="11">
        <v>3461.68</v>
      </c>
      <c r="B679" s="11">
        <f t="shared" si="139"/>
        <v>-3511.68</v>
      </c>
      <c r="C679" s="11">
        <f t="shared" si="141"/>
        <v>2.5399999999999636</v>
      </c>
      <c r="D679" s="18"/>
      <c r="E679" s="12">
        <f t="shared" si="140"/>
        <v>-3.5116799999999997</v>
      </c>
      <c r="F679" s="16">
        <v>-11.35</v>
      </c>
      <c r="G679" s="16">
        <v>-8.35</v>
      </c>
    </row>
    <row r="680" spans="1:7">
      <c r="A680" s="11">
        <v>3464.22</v>
      </c>
      <c r="B680" s="11">
        <f t="shared" si="139"/>
        <v>-3514.22</v>
      </c>
      <c r="C680" s="11">
        <f t="shared" si="141"/>
        <v>2.5399999999999636</v>
      </c>
      <c r="D680" s="18"/>
      <c r="E680" s="12">
        <f t="shared" si="140"/>
        <v>-3.5142199999999999</v>
      </c>
      <c r="F680" s="16">
        <v>-11.27</v>
      </c>
      <c r="G680" s="16">
        <v>-8.26</v>
      </c>
    </row>
    <row r="681" spans="1:7">
      <c r="A681" s="11">
        <v>3466.75</v>
      </c>
      <c r="B681" s="11">
        <f t="shared" si="139"/>
        <v>-3516.75</v>
      </c>
      <c r="C681" s="11">
        <f t="shared" si="141"/>
        <v>2.5300000000002001</v>
      </c>
      <c r="D681" s="18"/>
      <c r="E681" s="12">
        <f t="shared" si="140"/>
        <v>-3.51675</v>
      </c>
      <c r="F681" s="16">
        <v>-11.37</v>
      </c>
      <c r="G681" s="16">
        <v>-8.3800000000000008</v>
      </c>
    </row>
    <row r="682" spans="1:7">
      <c r="A682" s="11">
        <v>3469.29</v>
      </c>
      <c r="B682" s="11">
        <f t="shared" si="139"/>
        <v>-3519.29</v>
      </c>
      <c r="C682" s="11">
        <f t="shared" si="141"/>
        <v>2.5399999999999636</v>
      </c>
      <c r="D682" s="18"/>
      <c r="E682" s="12">
        <f t="shared" si="140"/>
        <v>-3.5192899999999998</v>
      </c>
      <c r="F682" s="16">
        <v>-11.43</v>
      </c>
      <c r="G682" s="16">
        <v>-8.4499999999999993</v>
      </c>
    </row>
    <row r="683" spans="1:7">
      <c r="A683" s="11">
        <v>3471.83</v>
      </c>
      <c r="B683" s="11">
        <f t="shared" si="139"/>
        <v>-3521.83</v>
      </c>
      <c r="C683" s="11">
        <f t="shared" si="141"/>
        <v>2.5399999999999636</v>
      </c>
      <c r="D683" s="18"/>
      <c r="E683" s="12">
        <f t="shared" si="140"/>
        <v>-3.52183</v>
      </c>
      <c r="F683" s="16">
        <v>-11.5</v>
      </c>
      <c r="G683" s="16">
        <v>-8.44</v>
      </c>
    </row>
    <row r="684" spans="1:7">
      <c r="A684" s="11">
        <v>3474.36</v>
      </c>
      <c r="B684" s="11">
        <f t="shared" si="139"/>
        <v>-3524.36</v>
      </c>
      <c r="C684" s="11">
        <f t="shared" si="141"/>
        <v>2.5300000000002001</v>
      </c>
      <c r="D684" s="18"/>
      <c r="E684" s="12">
        <f t="shared" si="140"/>
        <v>-3.5243600000000002</v>
      </c>
      <c r="F684" s="16">
        <v>-11.39</v>
      </c>
      <c r="G684" s="16">
        <v>-8.48</v>
      </c>
    </row>
    <row r="685" spans="1:7">
      <c r="A685" s="11">
        <v>3476.9</v>
      </c>
      <c r="B685" s="11">
        <f t="shared" si="139"/>
        <v>-3526.9</v>
      </c>
      <c r="C685" s="11">
        <f t="shared" si="141"/>
        <v>2.5399999999999636</v>
      </c>
      <c r="D685" s="18"/>
      <c r="E685" s="12">
        <f t="shared" si="140"/>
        <v>-3.5268999999999999</v>
      </c>
      <c r="F685" s="16">
        <v>-11.5</v>
      </c>
      <c r="G685" s="16">
        <v>-8.52</v>
      </c>
    </row>
    <row r="686" spans="1:7">
      <c r="A686" s="11">
        <v>3479.43</v>
      </c>
      <c r="B686" s="11">
        <f t="shared" si="139"/>
        <v>-3529.43</v>
      </c>
      <c r="C686" s="11">
        <f t="shared" si="141"/>
        <v>2.5299999999997453</v>
      </c>
      <c r="D686" s="18"/>
      <c r="E686" s="12">
        <f t="shared" si="140"/>
        <v>-3.5294299999999996</v>
      </c>
      <c r="F686" s="16">
        <v>-11.47</v>
      </c>
      <c r="G686" s="16">
        <v>-8.6199999999999992</v>
      </c>
    </row>
    <row r="687" spans="1:7">
      <c r="A687" s="11">
        <v>3481.97</v>
      </c>
      <c r="B687" s="11">
        <f t="shared" si="139"/>
        <v>-3531.97</v>
      </c>
      <c r="C687" s="11">
        <f t="shared" si="141"/>
        <v>2.5399999999999636</v>
      </c>
      <c r="D687" s="18"/>
      <c r="E687" s="12">
        <f t="shared" si="140"/>
        <v>-3.5319699999999998</v>
      </c>
      <c r="F687" s="16">
        <v>-11.45</v>
      </c>
      <c r="G687" s="16">
        <v>-8.6199999999999992</v>
      </c>
    </row>
    <row r="688" spans="1:7">
      <c r="A688" s="11">
        <v>3484.51</v>
      </c>
      <c r="B688" s="11">
        <f t="shared" si="139"/>
        <v>-3534.51</v>
      </c>
      <c r="C688" s="11">
        <f t="shared" si="141"/>
        <v>2.5400000000004184</v>
      </c>
      <c r="D688" s="18"/>
      <c r="E688" s="12">
        <f t="shared" si="140"/>
        <v>-3.53451</v>
      </c>
      <c r="F688" s="16">
        <v>-11.48</v>
      </c>
      <c r="G688" s="16">
        <v>-8.59</v>
      </c>
    </row>
    <row r="689" spans="1:7">
      <c r="A689" s="11">
        <v>3487.04</v>
      </c>
      <c r="B689" s="11">
        <f t="shared" si="139"/>
        <v>-3537.04</v>
      </c>
      <c r="C689" s="11">
        <f t="shared" si="141"/>
        <v>2.5299999999997453</v>
      </c>
      <c r="D689" s="18"/>
      <c r="E689" s="12">
        <f t="shared" si="140"/>
        <v>-3.5370400000000002</v>
      </c>
      <c r="F689" s="16">
        <v>-11.42</v>
      </c>
      <c r="G689" s="16">
        <v>-8.52</v>
      </c>
    </row>
    <row r="690" spans="1:7">
      <c r="A690" s="11">
        <v>3489.58</v>
      </c>
      <c r="B690" s="11">
        <f t="shared" si="139"/>
        <v>-3539.58</v>
      </c>
      <c r="C690" s="11">
        <f t="shared" si="141"/>
        <v>2.5399999999999636</v>
      </c>
      <c r="D690" s="18"/>
      <c r="E690" s="12">
        <f t="shared" si="140"/>
        <v>-3.5395799999999999</v>
      </c>
      <c r="F690" s="16">
        <v>-11.39</v>
      </c>
      <c r="G690" s="16">
        <v>-8.56</v>
      </c>
    </row>
    <row r="691" spans="1:7">
      <c r="A691" s="11">
        <v>3492.12</v>
      </c>
      <c r="B691" s="11">
        <f t="shared" si="139"/>
        <v>-3542.12</v>
      </c>
      <c r="C691" s="11">
        <f t="shared" si="141"/>
        <v>2.5399999999999636</v>
      </c>
      <c r="D691" s="18"/>
      <c r="E691" s="12">
        <f t="shared" si="140"/>
        <v>-3.5421199999999997</v>
      </c>
      <c r="F691" s="16">
        <v>-11.46</v>
      </c>
      <c r="G691" s="16">
        <v>-8.48</v>
      </c>
    </row>
    <row r="692" spans="1:7">
      <c r="A692" s="11">
        <v>3494.65</v>
      </c>
      <c r="B692" s="11">
        <f t="shared" si="139"/>
        <v>-3544.65</v>
      </c>
      <c r="C692" s="11">
        <f t="shared" si="141"/>
        <v>2.5300000000002001</v>
      </c>
      <c r="D692" s="18"/>
      <c r="E692" s="12">
        <f t="shared" si="140"/>
        <v>-3.5446500000000003</v>
      </c>
      <c r="F692" s="16">
        <v>-11.56</v>
      </c>
      <c r="G692" s="16">
        <v>-8.5299999999999994</v>
      </c>
    </row>
    <row r="693" spans="1:7">
      <c r="A693" s="11">
        <v>3497.19</v>
      </c>
      <c r="B693" s="11">
        <f t="shared" si="139"/>
        <v>-3547.19</v>
      </c>
      <c r="C693" s="11">
        <f t="shared" si="141"/>
        <v>2.5399999999999636</v>
      </c>
      <c r="D693" s="18"/>
      <c r="E693" s="12">
        <f t="shared" si="140"/>
        <v>-3.5471900000000001</v>
      </c>
      <c r="F693" s="16">
        <v>-11.51</v>
      </c>
      <c r="G693" s="16">
        <v>-8.4600000000000009</v>
      </c>
    </row>
    <row r="694" spans="1:7">
      <c r="A694" s="11">
        <v>3499.72</v>
      </c>
      <c r="B694" s="11">
        <f t="shared" si="139"/>
        <v>-3549.72</v>
      </c>
      <c r="C694" s="11">
        <f t="shared" si="141"/>
        <v>2.5299999999997453</v>
      </c>
      <c r="D694" s="18"/>
      <c r="E694" s="12">
        <f t="shared" si="140"/>
        <v>-3.5497199999999998</v>
      </c>
      <c r="F694" s="16">
        <v>-11.47</v>
      </c>
      <c r="G694" s="16">
        <v>-8.48</v>
      </c>
    </row>
    <row r="695" spans="1:7">
      <c r="A695" s="11">
        <v>3502.26</v>
      </c>
      <c r="B695" s="11">
        <f t="shared" si="139"/>
        <v>-3552.26</v>
      </c>
      <c r="C695" s="11">
        <f t="shared" si="141"/>
        <v>2.5400000000004184</v>
      </c>
      <c r="D695" s="18"/>
      <c r="E695" s="12">
        <f t="shared" si="140"/>
        <v>-3.5522600000000004</v>
      </c>
      <c r="F695" s="16">
        <v>-11.41</v>
      </c>
      <c r="G695" s="16">
        <v>-8.42</v>
      </c>
    </row>
    <row r="696" spans="1:7">
      <c r="A696" s="11">
        <v>3504.8</v>
      </c>
      <c r="B696" s="11">
        <f t="shared" si="139"/>
        <v>-3554.8</v>
      </c>
      <c r="C696" s="11">
        <f t="shared" si="141"/>
        <v>2.5399999999999636</v>
      </c>
      <c r="D696" s="18"/>
      <c r="E696" s="12">
        <f t="shared" si="140"/>
        <v>-3.5548000000000002</v>
      </c>
      <c r="F696" s="16">
        <v>-11.41</v>
      </c>
      <c r="G696" s="16">
        <v>-8.44</v>
      </c>
    </row>
    <row r="697" spans="1:7">
      <c r="A697" s="11">
        <v>3507.33</v>
      </c>
      <c r="B697" s="11">
        <f t="shared" si="139"/>
        <v>-3557.33</v>
      </c>
      <c r="C697" s="11">
        <f t="shared" si="141"/>
        <v>2.5299999999997453</v>
      </c>
      <c r="D697" s="18"/>
      <c r="E697" s="12">
        <f t="shared" si="140"/>
        <v>-3.5573299999999999</v>
      </c>
      <c r="F697" s="16">
        <v>-11.25</v>
      </c>
      <c r="G697" s="16">
        <v>-8.31</v>
      </c>
    </row>
    <row r="698" spans="1:7">
      <c r="A698" s="11">
        <v>3509.87</v>
      </c>
      <c r="B698" s="11">
        <f t="shared" si="139"/>
        <v>-3559.87</v>
      </c>
      <c r="C698" s="11">
        <f t="shared" si="141"/>
        <v>2.5399999999999636</v>
      </c>
      <c r="D698" s="18"/>
      <c r="E698" s="12">
        <f t="shared" si="140"/>
        <v>-3.5598700000000001</v>
      </c>
      <c r="F698" s="16">
        <v>-11.2</v>
      </c>
      <c r="G698" s="16">
        <v>-8.2799999999999994</v>
      </c>
    </row>
    <row r="699" spans="1:7">
      <c r="A699" s="11">
        <v>3512.41</v>
      </c>
      <c r="B699" s="11">
        <f t="shared" si="139"/>
        <v>-3562.41</v>
      </c>
      <c r="C699" s="11">
        <f t="shared" si="141"/>
        <v>2.5399999999999636</v>
      </c>
      <c r="D699" s="18"/>
      <c r="E699" s="12">
        <f t="shared" si="140"/>
        <v>-3.5624099999999999</v>
      </c>
      <c r="F699" s="16">
        <v>-11.27</v>
      </c>
      <c r="G699" s="16">
        <v>-8.24</v>
      </c>
    </row>
    <row r="700" spans="1:7">
      <c r="A700" s="11">
        <v>3514.94</v>
      </c>
      <c r="B700" s="11">
        <f t="shared" si="139"/>
        <v>-3564.94</v>
      </c>
      <c r="C700" s="11">
        <f t="shared" si="141"/>
        <v>2.5300000000002001</v>
      </c>
      <c r="D700" s="18"/>
      <c r="E700" s="12">
        <f t="shared" si="140"/>
        <v>-3.56494</v>
      </c>
      <c r="F700" s="16">
        <v>-11.2</v>
      </c>
      <c r="G700" s="16">
        <v>-8.35</v>
      </c>
    </row>
    <row r="701" spans="1:7">
      <c r="A701" s="11">
        <v>3517.48</v>
      </c>
      <c r="B701" s="11">
        <f t="shared" si="139"/>
        <v>-3567.48</v>
      </c>
      <c r="C701" s="11">
        <f t="shared" si="141"/>
        <v>2.5399999999999636</v>
      </c>
      <c r="D701" s="18"/>
      <c r="E701" s="12">
        <f t="shared" si="140"/>
        <v>-3.5674800000000002</v>
      </c>
      <c r="F701" s="16">
        <v>-11</v>
      </c>
      <c r="G701" s="16">
        <v>-8.25</v>
      </c>
    </row>
    <row r="702" spans="1:7">
      <c r="A702" s="11">
        <v>3520.01</v>
      </c>
      <c r="B702" s="11">
        <f t="shared" si="139"/>
        <v>-3570.01</v>
      </c>
      <c r="C702" s="11">
        <f t="shared" si="141"/>
        <v>2.5300000000002001</v>
      </c>
      <c r="D702" s="18"/>
      <c r="E702" s="12">
        <f t="shared" si="140"/>
        <v>-3.5700100000000003</v>
      </c>
      <c r="F702" s="16">
        <v>-10.99</v>
      </c>
      <c r="G702" s="16">
        <v>-8.26</v>
      </c>
    </row>
    <row r="703" spans="1:7">
      <c r="A703" s="11">
        <v>3522.55</v>
      </c>
      <c r="B703" s="11">
        <f t="shared" si="139"/>
        <v>-3572.55</v>
      </c>
      <c r="C703" s="11">
        <f t="shared" si="141"/>
        <v>2.5399999999999636</v>
      </c>
      <c r="D703" s="18"/>
      <c r="E703" s="12">
        <f t="shared" si="140"/>
        <v>-3.5725500000000001</v>
      </c>
      <c r="F703" s="16">
        <v>-10.96</v>
      </c>
      <c r="G703" s="16">
        <v>-8.1999999999999993</v>
      </c>
    </row>
    <row r="704" spans="1:7">
      <c r="A704" s="11">
        <v>3525.09</v>
      </c>
      <c r="B704" s="11">
        <f t="shared" si="139"/>
        <v>-3575.09</v>
      </c>
      <c r="C704" s="11">
        <f t="shared" si="141"/>
        <v>2.5399999999999636</v>
      </c>
      <c r="D704" s="18"/>
      <c r="E704" s="12">
        <f t="shared" si="140"/>
        <v>-3.5750900000000003</v>
      </c>
      <c r="F704" s="16">
        <v>-10.96</v>
      </c>
      <c r="G704" s="16">
        <v>-8.15</v>
      </c>
    </row>
    <row r="705" spans="1:7">
      <c r="A705" s="11">
        <v>3527.62</v>
      </c>
      <c r="B705" s="11">
        <f t="shared" si="139"/>
        <v>-3577.62</v>
      </c>
      <c r="C705" s="11">
        <f t="shared" si="141"/>
        <v>2.5299999999997453</v>
      </c>
      <c r="D705" s="18"/>
      <c r="E705" s="12">
        <f t="shared" si="140"/>
        <v>-3.57762</v>
      </c>
      <c r="F705" s="16">
        <v>-10.72</v>
      </c>
      <c r="G705" s="16">
        <v>-8.08</v>
      </c>
    </row>
    <row r="706" spans="1:7">
      <c r="A706" s="11">
        <v>3530.16</v>
      </c>
      <c r="B706" s="11">
        <f t="shared" si="139"/>
        <v>-3580.16</v>
      </c>
      <c r="C706" s="11">
        <f t="shared" si="141"/>
        <v>2.5399999999999636</v>
      </c>
      <c r="D706" s="18"/>
      <c r="E706" s="12">
        <f t="shared" si="140"/>
        <v>-3.5801599999999998</v>
      </c>
      <c r="F706" s="16">
        <v>-10.71</v>
      </c>
      <c r="G706" s="16">
        <v>-8.1</v>
      </c>
    </row>
    <row r="707" spans="1:7">
      <c r="A707" s="11">
        <v>3532.7</v>
      </c>
      <c r="B707" s="11">
        <f t="shared" ref="B707:B770" si="142">-(A707+50)</f>
        <v>-3582.7</v>
      </c>
      <c r="C707" s="11">
        <f t="shared" si="141"/>
        <v>2.5399999999999636</v>
      </c>
      <c r="D707" s="18"/>
      <c r="E707" s="12">
        <f t="shared" ref="E707:E770" si="143">B707/1000</f>
        <v>-3.5827</v>
      </c>
      <c r="F707" s="16">
        <v>-10.71</v>
      </c>
      <c r="G707" s="16">
        <v>-8.17</v>
      </c>
    </row>
    <row r="708" spans="1:7">
      <c r="A708" s="11">
        <v>3535.23</v>
      </c>
      <c r="B708" s="11">
        <f t="shared" si="142"/>
        <v>-3585.23</v>
      </c>
      <c r="C708" s="11">
        <f t="shared" ref="C708:C771" si="144">ABS(B707-B708)</f>
        <v>2.5300000000002001</v>
      </c>
      <c r="D708" s="18"/>
      <c r="E708" s="12">
        <f t="shared" si="143"/>
        <v>-3.5852300000000001</v>
      </c>
      <c r="F708" s="16">
        <v>-10.73</v>
      </c>
      <c r="G708" s="16">
        <v>-8.1</v>
      </c>
    </row>
    <row r="709" spans="1:7">
      <c r="A709" s="11">
        <v>3537.77</v>
      </c>
      <c r="B709" s="11">
        <f t="shared" si="142"/>
        <v>-3587.77</v>
      </c>
      <c r="C709" s="11">
        <f t="shared" si="144"/>
        <v>2.5399999999999636</v>
      </c>
      <c r="D709" s="18"/>
      <c r="E709" s="12">
        <f t="shared" si="143"/>
        <v>-3.5877699999999999</v>
      </c>
      <c r="F709" s="16">
        <v>-10.59</v>
      </c>
      <c r="G709" s="16">
        <v>-8.17</v>
      </c>
    </row>
    <row r="710" spans="1:7">
      <c r="A710" s="11">
        <v>3540.3</v>
      </c>
      <c r="B710" s="11">
        <f t="shared" si="142"/>
        <v>-3590.3</v>
      </c>
      <c r="C710" s="11">
        <f t="shared" si="144"/>
        <v>2.5300000000002001</v>
      </c>
      <c r="D710" s="18"/>
      <c r="E710" s="12">
        <f t="shared" si="143"/>
        <v>-3.5903</v>
      </c>
      <c r="F710" s="16">
        <v>-10.63</v>
      </c>
      <c r="G710" s="16">
        <v>-8.18</v>
      </c>
    </row>
    <row r="711" spans="1:7">
      <c r="A711" s="11">
        <v>3542.84</v>
      </c>
      <c r="B711" s="11">
        <f t="shared" si="142"/>
        <v>-3592.84</v>
      </c>
      <c r="C711" s="11">
        <f t="shared" si="144"/>
        <v>2.5399999999999636</v>
      </c>
      <c r="D711" s="18"/>
      <c r="E711" s="12">
        <f t="shared" si="143"/>
        <v>-3.5928400000000003</v>
      </c>
      <c r="F711" s="16">
        <v>-10.79</v>
      </c>
      <c r="G711" s="16">
        <v>-8.1999999999999993</v>
      </c>
    </row>
    <row r="712" spans="1:7">
      <c r="A712" s="11">
        <v>3545.38</v>
      </c>
      <c r="B712" s="11">
        <f t="shared" si="142"/>
        <v>-3595.38</v>
      </c>
      <c r="C712" s="11">
        <f t="shared" si="144"/>
        <v>2.5399999999999636</v>
      </c>
      <c r="D712" s="18"/>
      <c r="E712" s="12">
        <f t="shared" si="143"/>
        <v>-3.59538</v>
      </c>
      <c r="F712" s="16">
        <v>-10.81</v>
      </c>
      <c r="G712" s="16">
        <v>-8.23</v>
      </c>
    </row>
    <row r="713" spans="1:7">
      <c r="A713" s="11">
        <v>3547.91</v>
      </c>
      <c r="B713" s="11">
        <f t="shared" si="142"/>
        <v>-3597.91</v>
      </c>
      <c r="C713" s="11">
        <f t="shared" si="144"/>
        <v>2.5299999999997453</v>
      </c>
      <c r="D713" s="18"/>
      <c r="E713" s="12">
        <f t="shared" si="143"/>
        <v>-3.5979099999999997</v>
      </c>
      <c r="F713" s="16">
        <v>-10.93</v>
      </c>
      <c r="G713" s="16">
        <v>-8.24</v>
      </c>
    </row>
    <row r="714" spans="1:7">
      <c r="A714" s="11">
        <v>3550.45</v>
      </c>
      <c r="B714" s="11">
        <f t="shared" si="142"/>
        <v>-3600.45</v>
      </c>
      <c r="C714" s="11">
        <f t="shared" si="144"/>
        <v>2.5399999999999636</v>
      </c>
      <c r="D714" s="18"/>
      <c r="E714" s="12">
        <f t="shared" si="143"/>
        <v>-3.6004499999999999</v>
      </c>
      <c r="F714" s="16">
        <v>-10.85</v>
      </c>
      <c r="G714" s="16">
        <v>-8.23</v>
      </c>
    </row>
    <row r="715" spans="1:7">
      <c r="A715" s="11">
        <v>3552.99</v>
      </c>
      <c r="B715" s="11">
        <f t="shared" si="142"/>
        <v>-3602.99</v>
      </c>
      <c r="C715" s="11">
        <f t="shared" si="144"/>
        <v>2.5399999999999636</v>
      </c>
      <c r="D715" s="18"/>
      <c r="E715" s="12">
        <f t="shared" si="143"/>
        <v>-3.6029899999999997</v>
      </c>
      <c r="F715" s="16">
        <v>-10.8</v>
      </c>
      <c r="G715" s="16">
        <v>-8.2200000000000006</v>
      </c>
    </row>
    <row r="716" spans="1:7">
      <c r="A716" s="11">
        <v>3555.52</v>
      </c>
      <c r="B716" s="11">
        <f t="shared" si="142"/>
        <v>-3605.52</v>
      </c>
      <c r="C716" s="11">
        <f t="shared" si="144"/>
        <v>2.5300000000002001</v>
      </c>
      <c r="D716" s="18"/>
      <c r="E716" s="12">
        <f t="shared" si="143"/>
        <v>-3.6055199999999998</v>
      </c>
      <c r="F716" s="16">
        <v>-10.9</v>
      </c>
      <c r="G716" s="16">
        <v>-8.1</v>
      </c>
    </row>
    <row r="717" spans="1:7">
      <c r="A717" s="11">
        <v>3558.06</v>
      </c>
      <c r="B717" s="11">
        <f t="shared" si="142"/>
        <v>-3608.06</v>
      </c>
      <c r="C717" s="11">
        <f t="shared" si="144"/>
        <v>2.5399999999999636</v>
      </c>
      <c r="D717" s="18"/>
      <c r="E717" s="12">
        <f t="shared" si="143"/>
        <v>-3.60806</v>
      </c>
      <c r="F717" s="16">
        <v>-10.81</v>
      </c>
      <c r="G717" s="16">
        <v>-8.14</v>
      </c>
    </row>
    <row r="718" spans="1:7">
      <c r="A718" s="11">
        <v>3560.59</v>
      </c>
      <c r="B718" s="11">
        <f t="shared" si="142"/>
        <v>-3610.59</v>
      </c>
      <c r="C718" s="11">
        <f t="shared" si="144"/>
        <v>2.5300000000002001</v>
      </c>
      <c r="D718" s="18"/>
      <c r="E718" s="12">
        <f t="shared" si="143"/>
        <v>-3.6105900000000002</v>
      </c>
      <c r="F718" s="16">
        <v>-10.93</v>
      </c>
      <c r="G718" s="16">
        <v>-8.1300000000000008</v>
      </c>
    </row>
    <row r="719" spans="1:7">
      <c r="A719" s="11">
        <v>3563.13</v>
      </c>
      <c r="B719" s="11">
        <f t="shared" si="142"/>
        <v>-3613.13</v>
      </c>
      <c r="C719" s="11">
        <f t="shared" si="144"/>
        <v>2.5399999999999636</v>
      </c>
      <c r="D719" s="18"/>
      <c r="E719" s="12">
        <f t="shared" si="143"/>
        <v>-3.61313</v>
      </c>
      <c r="F719" s="16">
        <v>-10.89</v>
      </c>
      <c r="G719" s="16">
        <v>-8.1300000000000008</v>
      </c>
    </row>
    <row r="720" spans="1:7">
      <c r="A720" s="11">
        <v>3565.67</v>
      </c>
      <c r="B720" s="11">
        <f t="shared" si="142"/>
        <v>-3615.67</v>
      </c>
      <c r="C720" s="11">
        <f t="shared" si="144"/>
        <v>2.5399999999999636</v>
      </c>
      <c r="D720" s="18"/>
      <c r="E720" s="12">
        <f t="shared" si="143"/>
        <v>-3.6156700000000002</v>
      </c>
      <c r="F720" s="16">
        <v>-10.9</v>
      </c>
      <c r="G720" s="16">
        <v>-8.14</v>
      </c>
    </row>
    <row r="721" spans="1:7">
      <c r="A721" s="11">
        <v>3568.2</v>
      </c>
      <c r="B721" s="11">
        <f t="shared" si="142"/>
        <v>-3618.2</v>
      </c>
      <c r="C721" s="11">
        <f t="shared" si="144"/>
        <v>2.5299999999997453</v>
      </c>
      <c r="D721" s="18"/>
      <c r="E721" s="12">
        <f t="shared" si="143"/>
        <v>-3.6181999999999999</v>
      </c>
      <c r="F721" s="16">
        <v>-10.77</v>
      </c>
      <c r="G721" s="16">
        <v>-8.02</v>
      </c>
    </row>
    <row r="722" spans="1:7">
      <c r="A722" s="11">
        <v>3570.74</v>
      </c>
      <c r="B722" s="11">
        <f t="shared" si="142"/>
        <v>-3620.74</v>
      </c>
      <c r="C722" s="11">
        <f t="shared" si="144"/>
        <v>2.5399999999999636</v>
      </c>
      <c r="D722" s="18"/>
      <c r="E722" s="12">
        <f t="shared" si="143"/>
        <v>-3.6207399999999996</v>
      </c>
      <c r="F722" s="16">
        <v>-10.77</v>
      </c>
      <c r="G722" s="16">
        <v>-8.09</v>
      </c>
    </row>
    <row r="723" spans="1:7">
      <c r="A723" s="11">
        <v>3573.28</v>
      </c>
      <c r="B723" s="11">
        <f t="shared" si="142"/>
        <v>-3623.28</v>
      </c>
      <c r="C723" s="11">
        <f t="shared" si="144"/>
        <v>2.5400000000004184</v>
      </c>
      <c r="D723" s="18"/>
      <c r="E723" s="12">
        <f t="shared" si="143"/>
        <v>-3.6232800000000003</v>
      </c>
      <c r="F723" s="16">
        <v>-10.66</v>
      </c>
      <c r="G723" s="16">
        <v>-8.0399999999999991</v>
      </c>
    </row>
    <row r="724" spans="1:7">
      <c r="A724" s="11">
        <v>3575.81</v>
      </c>
      <c r="B724" s="11">
        <f t="shared" si="142"/>
        <v>-3625.81</v>
      </c>
      <c r="C724" s="11">
        <f t="shared" si="144"/>
        <v>2.5299999999997453</v>
      </c>
      <c r="D724" s="18"/>
      <c r="E724" s="12">
        <f t="shared" si="143"/>
        <v>-3.62581</v>
      </c>
      <c r="F724" s="16">
        <v>-10.79</v>
      </c>
      <c r="G724" s="16">
        <v>-8.1300000000000008</v>
      </c>
    </row>
    <row r="725" spans="1:7">
      <c r="A725" s="11">
        <v>3578.35</v>
      </c>
      <c r="B725" s="11">
        <f t="shared" si="142"/>
        <v>-3628.35</v>
      </c>
      <c r="C725" s="11">
        <f t="shared" si="144"/>
        <v>2.5399999999999636</v>
      </c>
      <c r="D725" s="18"/>
      <c r="E725" s="12">
        <f t="shared" si="143"/>
        <v>-3.6283499999999997</v>
      </c>
      <c r="F725" s="16">
        <v>-10.73</v>
      </c>
      <c r="G725" s="16">
        <v>-8.0500000000000007</v>
      </c>
    </row>
    <row r="726" spans="1:7">
      <c r="A726" s="11">
        <v>3580.88</v>
      </c>
      <c r="B726" s="11">
        <f t="shared" si="142"/>
        <v>-3630.88</v>
      </c>
      <c r="C726" s="11">
        <f t="shared" si="144"/>
        <v>2.5300000000002001</v>
      </c>
      <c r="D726" s="18"/>
      <c r="E726" s="12">
        <f t="shared" si="143"/>
        <v>-3.6308800000000003</v>
      </c>
      <c r="F726" s="16">
        <v>-10.84</v>
      </c>
      <c r="G726" s="16">
        <v>-8.0500000000000007</v>
      </c>
    </row>
    <row r="727" spans="1:7">
      <c r="A727" s="11">
        <v>3583.42</v>
      </c>
      <c r="B727" s="11">
        <f t="shared" si="142"/>
        <v>-3633.42</v>
      </c>
      <c r="C727" s="11">
        <f t="shared" si="144"/>
        <v>2.5399999999999636</v>
      </c>
      <c r="D727" s="18"/>
      <c r="E727" s="12">
        <f t="shared" si="143"/>
        <v>-3.6334200000000001</v>
      </c>
      <c r="F727" s="16">
        <v>-10.86</v>
      </c>
      <c r="G727" s="16">
        <v>-8.15</v>
      </c>
    </row>
    <row r="728" spans="1:7">
      <c r="A728" s="11">
        <v>3585.96</v>
      </c>
      <c r="B728" s="11">
        <f t="shared" si="142"/>
        <v>-3635.96</v>
      </c>
      <c r="C728" s="11">
        <f t="shared" si="144"/>
        <v>2.5399999999999636</v>
      </c>
      <c r="D728" s="18"/>
      <c r="E728" s="12">
        <f t="shared" si="143"/>
        <v>-3.6359599999999999</v>
      </c>
      <c r="F728" s="16">
        <v>-10.84</v>
      </c>
      <c r="G728" s="16">
        <v>-8.07</v>
      </c>
    </row>
    <row r="729" spans="1:7">
      <c r="A729" s="11">
        <v>3588.49</v>
      </c>
      <c r="B729" s="11">
        <f t="shared" si="142"/>
        <v>-3638.49</v>
      </c>
      <c r="C729" s="11">
        <f t="shared" si="144"/>
        <v>2.5299999999997453</v>
      </c>
      <c r="D729" s="18"/>
      <c r="E729" s="12">
        <f t="shared" si="143"/>
        <v>-3.63849</v>
      </c>
      <c r="F729" s="16">
        <v>-10.48</v>
      </c>
      <c r="G729" s="16">
        <v>-7.93</v>
      </c>
    </row>
    <row r="730" spans="1:7">
      <c r="A730" s="11">
        <v>3591.03</v>
      </c>
      <c r="B730" s="11">
        <f t="shared" si="142"/>
        <v>-3641.03</v>
      </c>
      <c r="C730" s="11">
        <f t="shared" si="144"/>
        <v>2.5400000000004184</v>
      </c>
      <c r="D730" s="18"/>
      <c r="E730" s="12">
        <f t="shared" si="143"/>
        <v>-3.6410300000000002</v>
      </c>
      <c r="F730" s="16">
        <v>-10.199999999999999</v>
      </c>
      <c r="G730" s="16">
        <v>-8</v>
      </c>
    </row>
    <row r="731" spans="1:7">
      <c r="A731" s="11">
        <v>3593.57</v>
      </c>
      <c r="B731" s="11">
        <f t="shared" si="142"/>
        <v>-3643.57</v>
      </c>
      <c r="C731" s="11">
        <f t="shared" si="144"/>
        <v>2.5399999999999636</v>
      </c>
      <c r="D731" s="18"/>
      <c r="E731" s="12">
        <f t="shared" si="143"/>
        <v>-3.64357</v>
      </c>
      <c r="F731" s="16">
        <v>-10</v>
      </c>
      <c r="G731" s="16">
        <v>-8.02</v>
      </c>
    </row>
    <row r="732" spans="1:7">
      <c r="A732" s="11">
        <v>3596.1</v>
      </c>
      <c r="B732" s="11">
        <f t="shared" si="142"/>
        <v>-3646.1</v>
      </c>
      <c r="C732" s="11">
        <f t="shared" si="144"/>
        <v>2.5299999999997453</v>
      </c>
      <c r="D732" s="18"/>
      <c r="E732" s="12">
        <f t="shared" si="143"/>
        <v>-3.6461000000000001</v>
      </c>
      <c r="F732" s="16">
        <v>-10.1</v>
      </c>
      <c r="G732" s="16">
        <v>-8.01</v>
      </c>
    </row>
    <row r="733" spans="1:7">
      <c r="A733" s="11">
        <v>3598.64</v>
      </c>
      <c r="B733" s="11">
        <f t="shared" si="142"/>
        <v>-3648.64</v>
      </c>
      <c r="C733" s="11">
        <f t="shared" si="144"/>
        <v>2.5399999999999636</v>
      </c>
      <c r="D733" s="18"/>
      <c r="E733" s="12">
        <f t="shared" si="143"/>
        <v>-3.6486399999999999</v>
      </c>
      <c r="F733" s="16">
        <v>-9.9600000000000009</v>
      </c>
      <c r="G733" s="16">
        <v>-8.1199999999999992</v>
      </c>
    </row>
    <row r="734" spans="1:7">
      <c r="A734" s="11">
        <v>3601.17</v>
      </c>
      <c r="B734" s="11">
        <f t="shared" si="142"/>
        <v>-3651.17</v>
      </c>
      <c r="C734" s="11">
        <f t="shared" si="144"/>
        <v>2.5300000000002001</v>
      </c>
      <c r="D734" s="18"/>
      <c r="E734" s="12">
        <f t="shared" si="143"/>
        <v>-3.65117</v>
      </c>
      <c r="F734" s="16">
        <v>-10.06</v>
      </c>
      <c r="G734" s="16">
        <v>-7.99</v>
      </c>
    </row>
    <row r="735" spans="1:7">
      <c r="A735" s="11">
        <v>3603.71</v>
      </c>
      <c r="B735" s="11">
        <f t="shared" si="142"/>
        <v>-3653.71</v>
      </c>
      <c r="C735" s="11">
        <f t="shared" si="144"/>
        <v>2.5399999999999636</v>
      </c>
      <c r="D735" s="18"/>
      <c r="E735" s="12">
        <f t="shared" si="143"/>
        <v>-3.6537100000000002</v>
      </c>
      <c r="F735" s="16">
        <v>-10.41</v>
      </c>
      <c r="G735" s="16">
        <v>-8.1</v>
      </c>
    </row>
    <row r="736" spans="1:7">
      <c r="A736" s="11">
        <v>3606.25</v>
      </c>
      <c r="B736" s="11">
        <f t="shared" si="142"/>
        <v>-3656.25</v>
      </c>
      <c r="C736" s="11">
        <f t="shared" si="144"/>
        <v>2.5399999999999636</v>
      </c>
      <c r="D736" s="18"/>
      <c r="E736" s="12">
        <f t="shared" si="143"/>
        <v>-3.65625</v>
      </c>
      <c r="F736" s="16">
        <v>-10.46</v>
      </c>
      <c r="G736" s="16">
        <v>-8.06</v>
      </c>
    </row>
    <row r="737" spans="1:7">
      <c r="A737" s="11">
        <v>3608.78</v>
      </c>
      <c r="B737" s="11">
        <f t="shared" si="142"/>
        <v>-3658.78</v>
      </c>
      <c r="C737" s="11">
        <f t="shared" si="144"/>
        <v>2.5300000000002001</v>
      </c>
      <c r="D737" s="18"/>
      <c r="E737" s="12">
        <f t="shared" si="143"/>
        <v>-3.6587800000000001</v>
      </c>
      <c r="F737" s="16">
        <v>-10.47</v>
      </c>
      <c r="G737" s="16">
        <v>-8.06</v>
      </c>
    </row>
    <row r="738" spans="1:7">
      <c r="A738" s="11">
        <v>3611.32</v>
      </c>
      <c r="B738" s="11">
        <f t="shared" si="142"/>
        <v>-3661.32</v>
      </c>
      <c r="C738" s="11">
        <f t="shared" si="144"/>
        <v>2.5399999999999636</v>
      </c>
      <c r="D738" s="18"/>
      <c r="E738" s="12">
        <f t="shared" si="143"/>
        <v>-3.6613200000000004</v>
      </c>
      <c r="F738" s="16">
        <v>-10.4</v>
      </c>
      <c r="G738" s="16">
        <v>-7.98</v>
      </c>
    </row>
    <row r="739" spans="1:7">
      <c r="A739" s="11">
        <v>3613.86</v>
      </c>
      <c r="B739" s="11">
        <f t="shared" si="142"/>
        <v>-3663.86</v>
      </c>
      <c r="C739" s="11">
        <f t="shared" si="144"/>
        <v>2.5399999999999636</v>
      </c>
      <c r="D739" s="18"/>
      <c r="E739" s="12">
        <f t="shared" si="143"/>
        <v>-3.6638600000000001</v>
      </c>
      <c r="F739" s="16">
        <v>-10.51</v>
      </c>
      <c r="G739" s="16">
        <v>-8</v>
      </c>
    </row>
    <row r="740" spans="1:7">
      <c r="A740" s="11">
        <v>3616.39</v>
      </c>
      <c r="B740" s="11">
        <f t="shared" si="142"/>
        <v>-3666.39</v>
      </c>
      <c r="C740" s="11">
        <f t="shared" si="144"/>
        <v>2.5299999999997453</v>
      </c>
      <c r="D740" s="18"/>
      <c r="E740" s="12">
        <f t="shared" si="143"/>
        <v>-3.6663899999999998</v>
      </c>
      <c r="F740" s="16">
        <v>-10.33</v>
      </c>
      <c r="G740" s="16">
        <v>-7.97</v>
      </c>
    </row>
    <row r="741" spans="1:7">
      <c r="A741" s="11">
        <v>3618.93</v>
      </c>
      <c r="B741" s="11">
        <f t="shared" si="142"/>
        <v>-3668.93</v>
      </c>
      <c r="C741" s="11">
        <f t="shared" si="144"/>
        <v>2.5399999999999636</v>
      </c>
      <c r="D741" s="18"/>
      <c r="E741" s="12">
        <f t="shared" si="143"/>
        <v>-3.66893</v>
      </c>
      <c r="F741" s="16">
        <v>-10.51</v>
      </c>
      <c r="G741" s="16">
        <v>-8.0500000000000007</v>
      </c>
    </row>
    <row r="742" spans="1:7">
      <c r="A742" s="11">
        <v>3621.46</v>
      </c>
      <c r="B742" s="11">
        <f t="shared" si="142"/>
        <v>-3671.46</v>
      </c>
      <c r="C742" s="11">
        <f t="shared" si="144"/>
        <v>2.5300000000002001</v>
      </c>
      <c r="D742" s="18"/>
      <c r="E742" s="12">
        <f t="shared" si="143"/>
        <v>-3.6714600000000002</v>
      </c>
      <c r="F742" s="16">
        <v>-10.57</v>
      </c>
      <c r="G742" s="16">
        <v>-7.95</v>
      </c>
    </row>
    <row r="743" spans="1:7">
      <c r="A743" s="11">
        <v>3624</v>
      </c>
      <c r="B743" s="11">
        <f t="shared" si="142"/>
        <v>-3674</v>
      </c>
      <c r="C743" s="11">
        <f t="shared" si="144"/>
        <v>2.5399999999999636</v>
      </c>
      <c r="D743" s="18"/>
      <c r="E743" s="12">
        <f t="shared" si="143"/>
        <v>-3.6739999999999999</v>
      </c>
      <c r="F743" s="16">
        <v>-10.59</v>
      </c>
      <c r="G743" s="16">
        <v>-8.0500000000000007</v>
      </c>
    </row>
    <row r="744" spans="1:7">
      <c r="A744" s="11">
        <v>3626.92</v>
      </c>
      <c r="B744" s="11">
        <f t="shared" si="142"/>
        <v>-3676.92</v>
      </c>
      <c r="C744" s="11">
        <f t="shared" si="144"/>
        <v>2.9200000000000728</v>
      </c>
      <c r="D744" s="18"/>
      <c r="E744" s="12">
        <f t="shared" si="143"/>
        <v>-3.67692</v>
      </c>
      <c r="F744" s="16">
        <v>-10.91</v>
      </c>
      <c r="G744" s="16">
        <v>-8.06</v>
      </c>
    </row>
    <row r="745" spans="1:7">
      <c r="A745" s="11">
        <v>3629.84</v>
      </c>
      <c r="B745" s="11">
        <f t="shared" si="142"/>
        <v>-3679.84</v>
      </c>
      <c r="C745" s="11">
        <f t="shared" si="144"/>
        <v>2.9200000000000728</v>
      </c>
      <c r="D745" s="18"/>
      <c r="E745" s="12">
        <f t="shared" si="143"/>
        <v>-3.67984</v>
      </c>
      <c r="F745" s="16">
        <v>-10.89</v>
      </c>
      <c r="G745" s="16">
        <v>-7.99</v>
      </c>
    </row>
    <row r="746" spans="1:7">
      <c r="A746" s="11">
        <v>3632.77</v>
      </c>
      <c r="B746" s="11">
        <f t="shared" si="142"/>
        <v>-3682.77</v>
      </c>
      <c r="C746" s="11">
        <f t="shared" si="144"/>
        <v>2.9299999999998363</v>
      </c>
      <c r="D746" s="18"/>
      <c r="E746" s="12">
        <f t="shared" si="143"/>
        <v>-3.6827700000000001</v>
      </c>
      <c r="F746" s="16">
        <v>-10.91</v>
      </c>
      <c r="G746" s="16">
        <v>-8</v>
      </c>
    </row>
    <row r="747" spans="1:7">
      <c r="A747" s="11">
        <v>3635.69</v>
      </c>
      <c r="B747" s="11">
        <f t="shared" si="142"/>
        <v>-3685.69</v>
      </c>
      <c r="C747" s="11">
        <f t="shared" si="144"/>
        <v>2.9200000000000728</v>
      </c>
      <c r="D747" s="18"/>
      <c r="E747" s="12">
        <f t="shared" si="143"/>
        <v>-3.6856900000000001</v>
      </c>
      <c r="F747" s="16">
        <v>-11.04</v>
      </c>
      <c r="G747" s="16">
        <v>-8.0500000000000007</v>
      </c>
    </row>
    <row r="748" spans="1:7">
      <c r="A748" s="11">
        <v>3638.61</v>
      </c>
      <c r="B748" s="11">
        <f t="shared" si="142"/>
        <v>-3688.61</v>
      </c>
      <c r="C748" s="11">
        <f t="shared" si="144"/>
        <v>2.9200000000000728</v>
      </c>
      <c r="D748" s="18"/>
      <c r="E748" s="12">
        <f t="shared" si="143"/>
        <v>-3.6886100000000002</v>
      </c>
      <c r="F748" s="16">
        <v>-10.97</v>
      </c>
      <c r="G748" s="16">
        <v>-8.07</v>
      </c>
    </row>
    <row r="749" spans="1:7">
      <c r="A749" s="11">
        <v>3641.53</v>
      </c>
      <c r="B749" s="11">
        <f t="shared" si="142"/>
        <v>-3691.53</v>
      </c>
      <c r="C749" s="11">
        <f t="shared" si="144"/>
        <v>2.9200000000000728</v>
      </c>
      <c r="D749" s="18"/>
      <c r="E749" s="12">
        <f t="shared" si="143"/>
        <v>-3.6915300000000002</v>
      </c>
      <c r="F749" s="16">
        <v>-10.91</v>
      </c>
      <c r="G749" s="16">
        <v>-8.02</v>
      </c>
    </row>
    <row r="750" spans="1:7">
      <c r="A750" s="11">
        <v>3644.45</v>
      </c>
      <c r="B750" s="11">
        <f t="shared" si="142"/>
        <v>-3694.45</v>
      </c>
      <c r="C750" s="11">
        <f t="shared" si="144"/>
        <v>2.919999999999618</v>
      </c>
      <c r="D750" s="18"/>
      <c r="E750" s="12">
        <f t="shared" si="143"/>
        <v>-3.6944499999999998</v>
      </c>
      <c r="F750" s="16">
        <v>-10.99</v>
      </c>
      <c r="G750" s="16">
        <v>-7.96</v>
      </c>
    </row>
    <row r="751" spans="1:7">
      <c r="A751" s="11">
        <v>3647.38</v>
      </c>
      <c r="B751" s="11">
        <f t="shared" si="142"/>
        <v>-3697.38</v>
      </c>
      <c r="C751" s="11">
        <f t="shared" si="144"/>
        <v>2.930000000000291</v>
      </c>
      <c r="D751" s="18"/>
      <c r="E751" s="12">
        <f t="shared" si="143"/>
        <v>-3.6973799999999999</v>
      </c>
      <c r="F751" s="16">
        <v>-10.89</v>
      </c>
      <c r="G751" s="16">
        <v>-7.98</v>
      </c>
    </row>
    <row r="752" spans="1:7">
      <c r="A752" s="11">
        <v>3650.3</v>
      </c>
      <c r="B752" s="11">
        <f t="shared" si="142"/>
        <v>-3700.3</v>
      </c>
      <c r="C752" s="11">
        <f t="shared" si="144"/>
        <v>2.9200000000000728</v>
      </c>
      <c r="D752" s="18"/>
      <c r="E752" s="12">
        <f t="shared" si="143"/>
        <v>-3.7003000000000004</v>
      </c>
      <c r="F752" s="16">
        <v>-10.91</v>
      </c>
      <c r="G752" s="16">
        <v>-7.99</v>
      </c>
    </row>
    <row r="753" spans="1:7">
      <c r="A753" s="11">
        <v>3653.22</v>
      </c>
      <c r="B753" s="11">
        <f t="shared" si="142"/>
        <v>-3703.22</v>
      </c>
      <c r="C753" s="11">
        <f t="shared" si="144"/>
        <v>2.919999999999618</v>
      </c>
      <c r="D753" s="18"/>
      <c r="E753" s="12">
        <f t="shared" si="143"/>
        <v>-3.70322</v>
      </c>
      <c r="F753" s="16">
        <v>-11.1</v>
      </c>
      <c r="G753" s="16">
        <v>-7.97</v>
      </c>
    </row>
    <row r="754" spans="1:7">
      <c r="A754" s="11">
        <v>3656.14</v>
      </c>
      <c r="B754" s="11">
        <f t="shared" si="142"/>
        <v>-3706.14</v>
      </c>
      <c r="C754" s="11">
        <f t="shared" si="144"/>
        <v>2.9200000000000728</v>
      </c>
      <c r="D754" s="18"/>
      <c r="E754" s="12">
        <f t="shared" si="143"/>
        <v>-3.70614</v>
      </c>
      <c r="F754" s="16">
        <v>-11.17</v>
      </c>
      <c r="G754" s="16">
        <v>-8.02</v>
      </c>
    </row>
    <row r="755" spans="1:7">
      <c r="A755" s="11">
        <v>3659.06</v>
      </c>
      <c r="B755" s="11">
        <f t="shared" si="142"/>
        <v>-3709.06</v>
      </c>
      <c r="C755" s="11">
        <f t="shared" si="144"/>
        <v>2.9200000000000728</v>
      </c>
      <c r="D755" s="18"/>
      <c r="E755" s="12">
        <f t="shared" si="143"/>
        <v>-3.70906</v>
      </c>
      <c r="F755" s="16">
        <v>-11.08</v>
      </c>
      <c r="G755" s="16">
        <v>-8.02</v>
      </c>
    </row>
    <row r="756" spans="1:7">
      <c r="A756" s="11">
        <v>3661.99</v>
      </c>
      <c r="B756" s="11">
        <f t="shared" si="142"/>
        <v>-3711.99</v>
      </c>
      <c r="C756" s="11">
        <f t="shared" si="144"/>
        <v>2.9299999999998363</v>
      </c>
      <c r="D756" s="18"/>
      <c r="E756" s="12">
        <f t="shared" si="143"/>
        <v>-3.7119899999999997</v>
      </c>
      <c r="F756" s="16">
        <v>-11.08</v>
      </c>
      <c r="G756" s="16">
        <v>-8</v>
      </c>
    </row>
    <row r="757" spans="1:7">
      <c r="A757" s="11">
        <v>3664.91</v>
      </c>
      <c r="B757" s="11">
        <f t="shared" si="142"/>
        <v>-3714.91</v>
      </c>
      <c r="C757" s="11">
        <f t="shared" si="144"/>
        <v>2.9200000000000728</v>
      </c>
      <c r="D757" s="18"/>
      <c r="E757" s="12">
        <f t="shared" si="143"/>
        <v>-3.7149099999999997</v>
      </c>
      <c r="F757" s="16">
        <v>-11.04</v>
      </c>
      <c r="G757" s="16">
        <v>-7.96</v>
      </c>
    </row>
    <row r="758" spans="1:7">
      <c r="A758" s="11">
        <v>3667.83</v>
      </c>
      <c r="B758" s="11">
        <f t="shared" si="142"/>
        <v>-3717.83</v>
      </c>
      <c r="C758" s="11">
        <f t="shared" si="144"/>
        <v>2.9200000000000728</v>
      </c>
      <c r="D758" s="18"/>
      <c r="E758" s="12">
        <f t="shared" si="143"/>
        <v>-3.7178299999999997</v>
      </c>
      <c r="F758" s="16">
        <v>-11.05</v>
      </c>
      <c r="G758" s="16">
        <v>-7.95</v>
      </c>
    </row>
    <row r="759" spans="1:7">
      <c r="A759" s="11">
        <v>3670.75</v>
      </c>
      <c r="B759" s="11">
        <f t="shared" si="142"/>
        <v>-3720.75</v>
      </c>
      <c r="C759" s="11">
        <f t="shared" si="144"/>
        <v>2.9200000000000728</v>
      </c>
      <c r="D759" s="18"/>
      <c r="E759" s="12">
        <f t="shared" si="143"/>
        <v>-3.7207499999999998</v>
      </c>
      <c r="F759" s="16">
        <v>-10.97</v>
      </c>
      <c r="G759" s="16">
        <v>-7.94</v>
      </c>
    </row>
    <row r="760" spans="1:7">
      <c r="A760" s="11">
        <v>3673.68</v>
      </c>
      <c r="B760" s="11">
        <f t="shared" si="142"/>
        <v>-3723.68</v>
      </c>
      <c r="C760" s="11">
        <f t="shared" si="144"/>
        <v>2.9299999999998363</v>
      </c>
      <c r="D760" s="18"/>
      <c r="E760" s="12">
        <f t="shared" si="143"/>
        <v>-3.7236799999999999</v>
      </c>
      <c r="F760" s="16">
        <v>-10.93</v>
      </c>
      <c r="G760" s="16">
        <v>-8</v>
      </c>
    </row>
    <row r="761" spans="1:7">
      <c r="A761" s="11">
        <v>3676.6</v>
      </c>
      <c r="B761" s="11">
        <f t="shared" si="142"/>
        <v>-3726.6</v>
      </c>
      <c r="C761" s="11">
        <f t="shared" si="144"/>
        <v>2.9200000000000728</v>
      </c>
      <c r="D761" s="18"/>
      <c r="E761" s="12">
        <f t="shared" si="143"/>
        <v>-3.7265999999999999</v>
      </c>
      <c r="F761" s="16">
        <v>-11.06</v>
      </c>
      <c r="G761" s="16">
        <v>-7.99</v>
      </c>
    </row>
    <row r="762" spans="1:7">
      <c r="A762" s="11">
        <v>3679.52</v>
      </c>
      <c r="B762" s="11">
        <f t="shared" si="142"/>
        <v>-3729.52</v>
      </c>
      <c r="C762" s="11">
        <f t="shared" si="144"/>
        <v>2.9200000000000728</v>
      </c>
      <c r="D762" s="18"/>
      <c r="E762" s="12">
        <f t="shared" si="143"/>
        <v>-3.7295199999999999</v>
      </c>
      <c r="F762" s="16">
        <v>-10.82</v>
      </c>
      <c r="G762" s="16">
        <v>-8.0399999999999991</v>
      </c>
    </row>
    <row r="763" spans="1:7">
      <c r="A763" s="11">
        <v>3682.44</v>
      </c>
      <c r="B763" s="11">
        <f t="shared" si="142"/>
        <v>-3732.44</v>
      </c>
      <c r="C763" s="11">
        <f t="shared" si="144"/>
        <v>2.9200000000000728</v>
      </c>
      <c r="D763" s="18"/>
      <c r="E763" s="12">
        <f t="shared" si="143"/>
        <v>-3.73244</v>
      </c>
      <c r="F763" s="16">
        <v>-10.76</v>
      </c>
      <c r="G763" s="16">
        <v>-7.93</v>
      </c>
    </row>
    <row r="764" spans="1:7">
      <c r="A764" s="11">
        <v>3685.36</v>
      </c>
      <c r="B764" s="11">
        <f t="shared" si="142"/>
        <v>-3735.36</v>
      </c>
      <c r="C764" s="11">
        <f t="shared" si="144"/>
        <v>2.9200000000000728</v>
      </c>
      <c r="D764" s="18"/>
      <c r="E764" s="12">
        <f t="shared" si="143"/>
        <v>-3.73536</v>
      </c>
      <c r="F764" s="16">
        <v>-10.75</v>
      </c>
      <c r="G764" s="16">
        <v>-8</v>
      </c>
    </row>
    <row r="765" spans="1:7">
      <c r="A765" s="11">
        <v>3688.29</v>
      </c>
      <c r="B765" s="11">
        <f t="shared" si="142"/>
        <v>-3738.29</v>
      </c>
      <c r="C765" s="11">
        <f t="shared" si="144"/>
        <v>2.9299999999998363</v>
      </c>
      <c r="D765" s="18"/>
      <c r="E765" s="12">
        <f t="shared" si="143"/>
        <v>-3.7382900000000001</v>
      </c>
      <c r="F765" s="16">
        <v>-10.68</v>
      </c>
      <c r="G765" s="16">
        <v>-8.09</v>
      </c>
    </row>
    <row r="766" spans="1:7">
      <c r="A766" s="11">
        <v>3691.21</v>
      </c>
      <c r="B766" s="11">
        <f t="shared" si="142"/>
        <v>-3741.21</v>
      </c>
      <c r="C766" s="11">
        <f t="shared" si="144"/>
        <v>2.9200000000000728</v>
      </c>
      <c r="D766" s="18"/>
      <c r="E766" s="12">
        <f t="shared" si="143"/>
        <v>-3.7412100000000001</v>
      </c>
      <c r="F766" s="16">
        <v>-10.65</v>
      </c>
      <c r="G766" s="16">
        <v>-8.06</v>
      </c>
    </row>
    <row r="767" spans="1:7">
      <c r="A767" s="11">
        <v>3694.13</v>
      </c>
      <c r="B767" s="11">
        <f t="shared" si="142"/>
        <v>-3744.13</v>
      </c>
      <c r="C767" s="11">
        <f t="shared" si="144"/>
        <v>2.9200000000000728</v>
      </c>
      <c r="D767" s="18"/>
      <c r="E767" s="12">
        <f t="shared" si="143"/>
        <v>-3.7441300000000002</v>
      </c>
      <c r="F767" s="16">
        <v>-10.77</v>
      </c>
      <c r="G767" s="16">
        <v>-8.07</v>
      </c>
    </row>
    <row r="768" spans="1:7">
      <c r="A768" s="11">
        <v>3697.05</v>
      </c>
      <c r="B768" s="11">
        <f t="shared" si="142"/>
        <v>-3747.05</v>
      </c>
      <c r="C768" s="11">
        <f t="shared" si="144"/>
        <v>2.9200000000000728</v>
      </c>
      <c r="D768" s="18"/>
      <c r="E768" s="12">
        <f t="shared" si="143"/>
        <v>-3.7470500000000002</v>
      </c>
      <c r="F768" s="16">
        <v>-10.86</v>
      </c>
      <c r="G768" s="16">
        <v>-8.08</v>
      </c>
    </row>
    <row r="769" spans="1:7">
      <c r="A769" s="11">
        <v>3699.97</v>
      </c>
      <c r="B769" s="11">
        <f t="shared" si="142"/>
        <v>-3749.97</v>
      </c>
      <c r="C769" s="11">
        <f t="shared" si="144"/>
        <v>2.919999999999618</v>
      </c>
      <c r="D769" s="18"/>
      <c r="E769" s="12">
        <f t="shared" si="143"/>
        <v>-3.7499699999999998</v>
      </c>
      <c r="F769" s="16">
        <v>-10.94</v>
      </c>
      <c r="G769" s="16">
        <v>-8.1199999999999992</v>
      </c>
    </row>
    <row r="770" spans="1:7">
      <c r="A770" s="11">
        <v>3702.9</v>
      </c>
      <c r="B770" s="11">
        <f t="shared" si="142"/>
        <v>-3752.9</v>
      </c>
      <c r="C770" s="11">
        <f t="shared" si="144"/>
        <v>2.930000000000291</v>
      </c>
      <c r="D770" s="18"/>
      <c r="E770" s="12">
        <f t="shared" si="143"/>
        <v>-3.7528999999999999</v>
      </c>
      <c r="F770" s="16">
        <v>-10.94</v>
      </c>
      <c r="G770" s="16">
        <v>-8.0299999999999994</v>
      </c>
    </row>
    <row r="771" spans="1:7">
      <c r="A771" s="11">
        <v>3705.82</v>
      </c>
      <c r="B771" s="11">
        <f t="shared" ref="B771:B834" si="145">-(A771+50)</f>
        <v>-3755.82</v>
      </c>
      <c r="C771" s="11">
        <f t="shared" si="144"/>
        <v>2.9200000000000728</v>
      </c>
      <c r="D771" s="18"/>
      <c r="E771" s="12">
        <f t="shared" ref="E771:E834" si="146">B771/1000</f>
        <v>-3.7558200000000004</v>
      </c>
      <c r="F771" s="16">
        <v>-10.84</v>
      </c>
      <c r="G771" s="16">
        <v>-7.97</v>
      </c>
    </row>
    <row r="772" spans="1:7">
      <c r="A772" s="11">
        <v>3708.74</v>
      </c>
      <c r="B772" s="11">
        <f t="shared" si="145"/>
        <v>-3758.74</v>
      </c>
      <c r="C772" s="11">
        <f t="shared" ref="C772:C835" si="147">ABS(B771-B772)</f>
        <v>2.919999999999618</v>
      </c>
      <c r="D772" s="18"/>
      <c r="E772" s="12">
        <f t="shared" si="146"/>
        <v>-3.75874</v>
      </c>
      <c r="F772" s="16">
        <v>-10.92</v>
      </c>
      <c r="G772" s="16">
        <v>-7.99</v>
      </c>
    </row>
    <row r="773" spans="1:7">
      <c r="A773" s="11">
        <v>3711.66</v>
      </c>
      <c r="B773" s="11">
        <f t="shared" si="145"/>
        <v>-3761.66</v>
      </c>
      <c r="C773" s="11">
        <f t="shared" si="147"/>
        <v>2.9200000000000728</v>
      </c>
      <c r="D773" s="18"/>
      <c r="E773" s="12">
        <f t="shared" si="146"/>
        <v>-3.76166</v>
      </c>
      <c r="F773" s="16">
        <v>-10.8</v>
      </c>
      <c r="G773" s="16">
        <v>-8.01</v>
      </c>
    </row>
    <row r="774" spans="1:7">
      <c r="A774" s="11">
        <v>3714.58</v>
      </c>
      <c r="B774" s="11">
        <f t="shared" si="145"/>
        <v>-3764.58</v>
      </c>
      <c r="C774" s="11">
        <f t="shared" si="147"/>
        <v>2.9200000000000728</v>
      </c>
      <c r="D774" s="18"/>
      <c r="E774" s="12">
        <f t="shared" si="146"/>
        <v>-3.76458</v>
      </c>
      <c r="F774" s="16">
        <v>-10.88</v>
      </c>
      <c r="G774" s="16">
        <v>-7.86</v>
      </c>
    </row>
    <row r="775" spans="1:7">
      <c r="A775" s="11">
        <v>3717.51</v>
      </c>
      <c r="B775" s="11">
        <f t="shared" si="145"/>
        <v>-3767.51</v>
      </c>
      <c r="C775" s="11">
        <f t="shared" si="147"/>
        <v>2.930000000000291</v>
      </c>
      <c r="D775" s="18"/>
      <c r="E775" s="12">
        <f t="shared" si="146"/>
        <v>-3.7675100000000001</v>
      </c>
      <c r="F775" s="16">
        <v>-11.03</v>
      </c>
      <c r="G775" s="16">
        <v>-7.93</v>
      </c>
    </row>
    <row r="776" spans="1:7">
      <c r="A776" s="11">
        <v>3720.43</v>
      </c>
      <c r="B776" s="11">
        <f t="shared" si="145"/>
        <v>-3770.43</v>
      </c>
      <c r="C776" s="11">
        <f t="shared" si="147"/>
        <v>2.919999999999618</v>
      </c>
      <c r="D776" s="18"/>
      <c r="E776" s="12">
        <f t="shared" si="146"/>
        <v>-3.7704299999999997</v>
      </c>
      <c r="F776" s="16">
        <v>-10.9</v>
      </c>
      <c r="G776" s="16">
        <v>-7.98</v>
      </c>
    </row>
    <row r="777" spans="1:7">
      <c r="A777" s="11">
        <v>3723.35</v>
      </c>
      <c r="B777" s="11">
        <f t="shared" si="145"/>
        <v>-3773.35</v>
      </c>
      <c r="C777" s="11">
        <f t="shared" si="147"/>
        <v>2.9200000000000728</v>
      </c>
      <c r="D777" s="18"/>
      <c r="E777" s="12">
        <f t="shared" si="146"/>
        <v>-3.7733499999999998</v>
      </c>
      <c r="F777" s="16">
        <v>-10.97</v>
      </c>
      <c r="G777" s="16">
        <v>-8.0299999999999994</v>
      </c>
    </row>
    <row r="778" spans="1:7">
      <c r="A778" s="11">
        <v>3726.27</v>
      </c>
      <c r="B778" s="11">
        <f t="shared" si="145"/>
        <v>-3776.27</v>
      </c>
      <c r="C778" s="11">
        <f t="shared" si="147"/>
        <v>2.9200000000000728</v>
      </c>
      <c r="D778" s="18"/>
      <c r="E778" s="12">
        <f t="shared" si="146"/>
        <v>-3.7762699999999998</v>
      </c>
      <c r="F778" s="16">
        <v>-10.99</v>
      </c>
      <c r="G778" s="16">
        <v>-8.01</v>
      </c>
    </row>
    <row r="779" spans="1:7">
      <c r="A779" s="11">
        <v>3729.19</v>
      </c>
      <c r="B779" s="11">
        <f t="shared" si="145"/>
        <v>-3779.19</v>
      </c>
      <c r="C779" s="11">
        <f t="shared" si="147"/>
        <v>2.9200000000000728</v>
      </c>
      <c r="D779" s="18"/>
      <c r="E779" s="12">
        <f t="shared" si="146"/>
        <v>-3.7791900000000003</v>
      </c>
      <c r="F779" s="16">
        <v>-10.94</v>
      </c>
      <c r="G779" s="16">
        <v>-7.95</v>
      </c>
    </row>
    <row r="780" spans="1:7">
      <c r="A780" s="11">
        <v>3732.12</v>
      </c>
      <c r="B780" s="11">
        <f t="shared" si="145"/>
        <v>-3782.12</v>
      </c>
      <c r="C780" s="11">
        <f t="shared" si="147"/>
        <v>2.9299999999998363</v>
      </c>
      <c r="D780" s="18"/>
      <c r="E780" s="12">
        <f t="shared" si="146"/>
        <v>-3.7821199999999999</v>
      </c>
      <c r="F780" s="16">
        <v>-10.95</v>
      </c>
      <c r="G780" s="16">
        <v>-7.87</v>
      </c>
    </row>
    <row r="781" spans="1:7">
      <c r="A781" s="11">
        <v>3735.04</v>
      </c>
      <c r="B781" s="11">
        <f t="shared" si="145"/>
        <v>-3785.04</v>
      </c>
      <c r="C781" s="11">
        <f t="shared" si="147"/>
        <v>2.9200000000000728</v>
      </c>
      <c r="D781" s="18"/>
      <c r="E781" s="12">
        <f t="shared" si="146"/>
        <v>-3.78504</v>
      </c>
      <c r="F781" s="16">
        <v>-10.97</v>
      </c>
      <c r="G781" s="16">
        <v>-7.92</v>
      </c>
    </row>
    <row r="782" spans="1:7">
      <c r="A782" s="11">
        <v>3737.96</v>
      </c>
      <c r="B782" s="11">
        <f t="shared" si="145"/>
        <v>-3787.96</v>
      </c>
      <c r="C782" s="11">
        <f t="shared" si="147"/>
        <v>2.9200000000000728</v>
      </c>
      <c r="D782" s="18"/>
      <c r="E782" s="12">
        <f t="shared" si="146"/>
        <v>-3.78796</v>
      </c>
      <c r="F782" s="16">
        <v>-10.84</v>
      </c>
      <c r="G782" s="16">
        <v>-8</v>
      </c>
    </row>
    <row r="783" spans="1:7">
      <c r="A783" s="11">
        <v>3740.88</v>
      </c>
      <c r="B783" s="11">
        <f t="shared" si="145"/>
        <v>-3790.88</v>
      </c>
      <c r="C783" s="11">
        <f t="shared" si="147"/>
        <v>2.9200000000000728</v>
      </c>
      <c r="D783" s="18"/>
      <c r="E783" s="12">
        <f t="shared" si="146"/>
        <v>-3.79088</v>
      </c>
      <c r="F783" s="16">
        <v>-10.99</v>
      </c>
      <c r="G783" s="16">
        <v>-8.0299999999999994</v>
      </c>
    </row>
    <row r="784" spans="1:7">
      <c r="A784" s="11">
        <v>3743.81</v>
      </c>
      <c r="B784" s="11">
        <f t="shared" si="145"/>
        <v>-3793.81</v>
      </c>
      <c r="C784" s="11">
        <f t="shared" si="147"/>
        <v>2.9299999999998363</v>
      </c>
      <c r="D784" s="18"/>
      <c r="E784" s="12">
        <f t="shared" si="146"/>
        <v>-3.7938100000000001</v>
      </c>
      <c r="F784" s="16">
        <v>-10.9</v>
      </c>
      <c r="G784" s="16">
        <v>-7.9</v>
      </c>
    </row>
    <row r="785" spans="1:7">
      <c r="A785" s="11">
        <v>3746.73</v>
      </c>
      <c r="B785" s="11">
        <f t="shared" si="145"/>
        <v>-3796.73</v>
      </c>
      <c r="C785" s="11">
        <f t="shared" si="147"/>
        <v>2.9200000000000728</v>
      </c>
      <c r="D785" s="18"/>
      <c r="E785" s="12">
        <f t="shared" si="146"/>
        <v>-3.7967300000000002</v>
      </c>
      <c r="F785" s="16">
        <v>-10.83</v>
      </c>
      <c r="G785" s="16">
        <v>-7.89</v>
      </c>
    </row>
    <row r="786" spans="1:7">
      <c r="A786" s="11">
        <v>3749.65</v>
      </c>
      <c r="B786" s="11">
        <f t="shared" si="145"/>
        <v>-3799.65</v>
      </c>
      <c r="C786" s="11">
        <f t="shared" si="147"/>
        <v>2.9200000000000728</v>
      </c>
      <c r="D786" s="18"/>
      <c r="E786" s="12">
        <f t="shared" si="146"/>
        <v>-3.7996500000000002</v>
      </c>
      <c r="F786" s="16">
        <v>-10.83</v>
      </c>
      <c r="G786" s="16">
        <v>-7.89</v>
      </c>
    </row>
    <row r="787" spans="1:7">
      <c r="A787" s="11">
        <v>3752.57</v>
      </c>
      <c r="B787" s="11">
        <f t="shared" si="145"/>
        <v>-3802.57</v>
      </c>
      <c r="C787" s="11">
        <f t="shared" si="147"/>
        <v>2.9200000000000728</v>
      </c>
      <c r="D787" s="18"/>
      <c r="E787" s="12">
        <f t="shared" si="146"/>
        <v>-3.8025700000000002</v>
      </c>
      <c r="F787" s="16">
        <v>-10.77</v>
      </c>
      <c r="G787" s="16">
        <v>-7.89</v>
      </c>
    </row>
    <row r="788" spans="1:7">
      <c r="A788" s="11">
        <v>3755.49</v>
      </c>
      <c r="B788" s="11">
        <f t="shared" si="145"/>
        <v>-3805.49</v>
      </c>
      <c r="C788" s="11">
        <f t="shared" si="147"/>
        <v>2.919999999999618</v>
      </c>
      <c r="D788" s="18"/>
      <c r="E788" s="12">
        <f t="shared" si="146"/>
        <v>-3.8054899999999998</v>
      </c>
      <c r="F788" s="16">
        <v>-10.96</v>
      </c>
      <c r="G788" s="16">
        <v>-7.97</v>
      </c>
    </row>
    <row r="789" spans="1:7">
      <c r="A789" s="11">
        <v>3758.42</v>
      </c>
      <c r="B789" s="11">
        <f t="shared" si="145"/>
        <v>-3808.42</v>
      </c>
      <c r="C789" s="11">
        <f t="shared" si="147"/>
        <v>2.930000000000291</v>
      </c>
      <c r="D789" s="18"/>
      <c r="E789" s="12">
        <f t="shared" si="146"/>
        <v>-3.8084199999999999</v>
      </c>
      <c r="F789" s="16">
        <v>-10.97</v>
      </c>
      <c r="G789" s="16">
        <v>-8.0299999999999994</v>
      </c>
    </row>
    <row r="790" spans="1:7">
      <c r="A790" s="11">
        <v>3761.34</v>
      </c>
      <c r="B790" s="11">
        <f t="shared" si="145"/>
        <v>-3811.34</v>
      </c>
      <c r="C790" s="11">
        <f t="shared" si="147"/>
        <v>2.9200000000000728</v>
      </c>
      <c r="D790" s="18"/>
      <c r="E790" s="12">
        <f t="shared" si="146"/>
        <v>-3.81134</v>
      </c>
      <c r="F790" s="16">
        <v>-11.06</v>
      </c>
      <c r="G790" s="16">
        <v>-7.94</v>
      </c>
    </row>
    <row r="791" spans="1:7">
      <c r="A791" s="11">
        <v>3764.26</v>
      </c>
      <c r="B791" s="11">
        <f t="shared" si="145"/>
        <v>-3814.26</v>
      </c>
      <c r="C791" s="11">
        <f t="shared" si="147"/>
        <v>2.9200000000000728</v>
      </c>
      <c r="D791" s="18"/>
      <c r="E791" s="12">
        <f t="shared" si="146"/>
        <v>-3.8142600000000004</v>
      </c>
      <c r="F791" s="16">
        <v>-11.12</v>
      </c>
      <c r="G791" s="16">
        <v>-7.93</v>
      </c>
    </row>
    <row r="792" spans="1:7">
      <c r="A792" s="11">
        <v>3767.18</v>
      </c>
      <c r="B792" s="11">
        <f t="shared" si="145"/>
        <v>-3817.18</v>
      </c>
      <c r="C792" s="11">
        <f t="shared" si="147"/>
        <v>2.919999999999618</v>
      </c>
      <c r="D792" s="18"/>
      <c r="E792" s="12">
        <f t="shared" si="146"/>
        <v>-3.81718</v>
      </c>
      <c r="F792" s="16">
        <v>-11.2</v>
      </c>
      <c r="G792" s="16">
        <v>-8.0500000000000007</v>
      </c>
    </row>
    <row r="793" spans="1:7">
      <c r="A793" s="11">
        <v>3770.1</v>
      </c>
      <c r="B793" s="11">
        <f t="shared" si="145"/>
        <v>-3820.1</v>
      </c>
      <c r="C793" s="11">
        <f t="shared" si="147"/>
        <v>2.9200000000000728</v>
      </c>
      <c r="D793" s="18"/>
      <c r="E793" s="12">
        <f t="shared" si="146"/>
        <v>-3.8201000000000001</v>
      </c>
      <c r="F793" s="16">
        <v>-11.16</v>
      </c>
      <c r="G793" s="16">
        <v>-8.02</v>
      </c>
    </row>
    <row r="794" spans="1:7">
      <c r="A794" s="11">
        <v>3773.03</v>
      </c>
      <c r="B794" s="11">
        <f t="shared" si="145"/>
        <v>-3823.03</v>
      </c>
      <c r="C794" s="11">
        <f t="shared" si="147"/>
        <v>2.930000000000291</v>
      </c>
      <c r="D794" s="18"/>
      <c r="E794" s="12">
        <f t="shared" si="146"/>
        <v>-3.8230300000000002</v>
      </c>
      <c r="F794" s="16">
        <v>-11.11</v>
      </c>
      <c r="G794" s="16">
        <v>-8</v>
      </c>
    </row>
    <row r="795" spans="1:7">
      <c r="A795" s="11">
        <v>3775.95</v>
      </c>
      <c r="B795" s="11">
        <f t="shared" si="145"/>
        <v>-3825.95</v>
      </c>
      <c r="C795" s="11">
        <f t="shared" si="147"/>
        <v>2.919999999999618</v>
      </c>
      <c r="D795" s="18"/>
      <c r="E795" s="12">
        <f t="shared" si="146"/>
        <v>-3.8259499999999997</v>
      </c>
      <c r="F795" s="16">
        <v>-11.11</v>
      </c>
      <c r="G795" s="16">
        <v>-8.01</v>
      </c>
    </row>
    <row r="796" spans="1:7">
      <c r="A796" s="11">
        <v>3778.87</v>
      </c>
      <c r="B796" s="11">
        <f t="shared" si="145"/>
        <v>-3828.87</v>
      </c>
      <c r="C796" s="11">
        <f t="shared" si="147"/>
        <v>2.9200000000000728</v>
      </c>
      <c r="D796" s="18"/>
      <c r="E796" s="12">
        <f t="shared" si="146"/>
        <v>-3.8288699999999998</v>
      </c>
      <c r="F796" s="16">
        <v>-11.11</v>
      </c>
      <c r="G796" s="16">
        <v>-8.07</v>
      </c>
    </row>
    <row r="797" spans="1:7">
      <c r="A797" s="11">
        <v>3781.79</v>
      </c>
      <c r="B797" s="11">
        <f t="shared" si="145"/>
        <v>-3831.79</v>
      </c>
      <c r="C797" s="11">
        <f t="shared" si="147"/>
        <v>2.9200000000000728</v>
      </c>
      <c r="D797" s="18"/>
      <c r="E797" s="12">
        <f t="shared" si="146"/>
        <v>-3.8317899999999998</v>
      </c>
      <c r="F797" s="16">
        <v>-11.14</v>
      </c>
      <c r="G797" s="16">
        <v>-7.97</v>
      </c>
    </row>
    <row r="798" spans="1:7">
      <c r="A798" s="11">
        <v>3784.71</v>
      </c>
      <c r="B798" s="11">
        <f t="shared" si="145"/>
        <v>-3834.71</v>
      </c>
      <c r="C798" s="11">
        <f t="shared" si="147"/>
        <v>2.9200000000000728</v>
      </c>
      <c r="D798" s="18"/>
      <c r="E798" s="12">
        <f t="shared" si="146"/>
        <v>-3.8347099999999998</v>
      </c>
      <c r="F798" s="16">
        <v>-11.04</v>
      </c>
      <c r="G798" s="16">
        <v>-8.1</v>
      </c>
    </row>
    <row r="799" spans="1:7">
      <c r="A799" s="11">
        <v>3787.64</v>
      </c>
      <c r="B799" s="11">
        <f t="shared" si="145"/>
        <v>-3837.64</v>
      </c>
      <c r="C799" s="11">
        <f t="shared" si="147"/>
        <v>2.9299999999998363</v>
      </c>
      <c r="D799" s="18"/>
      <c r="E799" s="12">
        <f t="shared" si="146"/>
        <v>-3.8376399999999999</v>
      </c>
      <c r="F799" s="16">
        <v>-10.99</v>
      </c>
      <c r="G799" s="16">
        <v>-8.0399999999999991</v>
      </c>
    </row>
    <row r="800" spans="1:7">
      <c r="A800" s="11">
        <v>3790.56</v>
      </c>
      <c r="B800" s="11">
        <f t="shared" si="145"/>
        <v>-3840.56</v>
      </c>
      <c r="C800" s="11">
        <f t="shared" si="147"/>
        <v>2.9200000000000728</v>
      </c>
      <c r="D800" s="18"/>
      <c r="E800" s="12">
        <f t="shared" si="146"/>
        <v>-3.84056</v>
      </c>
      <c r="F800" s="16">
        <v>-10.98</v>
      </c>
      <c r="G800" s="16">
        <v>-8.09</v>
      </c>
    </row>
    <row r="801" spans="1:7">
      <c r="A801" s="11">
        <v>3793.48</v>
      </c>
      <c r="B801" s="11">
        <f t="shared" si="145"/>
        <v>-3843.48</v>
      </c>
      <c r="C801" s="11">
        <f t="shared" si="147"/>
        <v>2.9200000000000728</v>
      </c>
      <c r="D801" s="18"/>
      <c r="E801" s="12">
        <f t="shared" si="146"/>
        <v>-3.84348</v>
      </c>
      <c r="F801" s="16">
        <v>-10.96</v>
      </c>
      <c r="G801" s="16">
        <v>-8</v>
      </c>
    </row>
    <row r="802" spans="1:7">
      <c r="A802" s="11">
        <v>3796.4</v>
      </c>
      <c r="B802" s="11">
        <f t="shared" si="145"/>
        <v>-3846.4</v>
      </c>
      <c r="C802" s="11">
        <f t="shared" si="147"/>
        <v>2.9200000000000728</v>
      </c>
      <c r="D802" s="18"/>
      <c r="E802" s="12">
        <f t="shared" si="146"/>
        <v>-3.8464</v>
      </c>
      <c r="F802" s="16">
        <v>-11.03</v>
      </c>
      <c r="G802" s="16">
        <v>-7.99</v>
      </c>
    </row>
    <row r="803" spans="1:7">
      <c r="A803" s="11">
        <v>3799.32</v>
      </c>
      <c r="B803" s="11">
        <f t="shared" si="145"/>
        <v>-3849.32</v>
      </c>
      <c r="C803" s="11">
        <f t="shared" si="147"/>
        <v>2.9200000000000728</v>
      </c>
      <c r="D803" s="18"/>
      <c r="E803" s="12">
        <f t="shared" si="146"/>
        <v>-3.8493200000000001</v>
      </c>
      <c r="F803" s="16">
        <v>-11.03</v>
      </c>
      <c r="G803" s="16">
        <v>-8.07</v>
      </c>
    </row>
    <row r="804" spans="1:7">
      <c r="A804" s="11">
        <v>3802.25</v>
      </c>
      <c r="B804" s="11">
        <f t="shared" si="145"/>
        <v>-3852.25</v>
      </c>
      <c r="C804" s="11">
        <f t="shared" si="147"/>
        <v>2.9299999999998363</v>
      </c>
      <c r="D804" s="18"/>
      <c r="E804" s="12">
        <f t="shared" si="146"/>
        <v>-3.8522500000000002</v>
      </c>
      <c r="F804" s="16">
        <v>-11.08</v>
      </c>
      <c r="G804" s="16">
        <v>-8.0399999999999991</v>
      </c>
    </row>
    <row r="805" spans="1:7">
      <c r="A805" s="11">
        <v>3805.17</v>
      </c>
      <c r="B805" s="11">
        <f t="shared" si="145"/>
        <v>-3855.17</v>
      </c>
      <c r="C805" s="11">
        <f t="shared" si="147"/>
        <v>2.9200000000000728</v>
      </c>
      <c r="D805" s="18"/>
      <c r="E805" s="12">
        <f t="shared" si="146"/>
        <v>-3.8551700000000002</v>
      </c>
      <c r="F805" s="16">
        <v>-11.17</v>
      </c>
      <c r="G805" s="16">
        <v>-8.02</v>
      </c>
    </row>
    <row r="806" spans="1:7">
      <c r="A806" s="11">
        <v>3808.09</v>
      </c>
      <c r="B806" s="11">
        <f t="shared" si="145"/>
        <v>-3858.09</v>
      </c>
      <c r="C806" s="11">
        <f t="shared" si="147"/>
        <v>2.9200000000000728</v>
      </c>
      <c r="D806" s="18"/>
      <c r="E806" s="12">
        <f t="shared" si="146"/>
        <v>-3.8580900000000002</v>
      </c>
      <c r="F806" s="16">
        <v>-11.2</v>
      </c>
      <c r="G806" s="16">
        <v>-8.1199999999999992</v>
      </c>
    </row>
    <row r="807" spans="1:7">
      <c r="A807" s="11">
        <v>3811.01</v>
      </c>
      <c r="B807" s="11">
        <f t="shared" si="145"/>
        <v>-3861.01</v>
      </c>
      <c r="C807" s="11">
        <f t="shared" si="147"/>
        <v>2.9200000000000728</v>
      </c>
      <c r="D807" s="18"/>
      <c r="E807" s="12">
        <f t="shared" si="146"/>
        <v>-3.8610100000000003</v>
      </c>
      <c r="F807" s="16">
        <v>-10.95</v>
      </c>
      <c r="G807" s="16">
        <v>-8.11</v>
      </c>
    </row>
    <row r="808" spans="1:7">
      <c r="A808" s="11">
        <v>3813.94</v>
      </c>
      <c r="B808" s="11">
        <f t="shared" si="145"/>
        <v>-3863.94</v>
      </c>
      <c r="C808" s="11">
        <f t="shared" si="147"/>
        <v>2.9299999999998363</v>
      </c>
      <c r="D808" s="18"/>
      <c r="E808" s="12">
        <f t="shared" si="146"/>
        <v>-3.8639399999999999</v>
      </c>
      <c r="F808" s="16">
        <v>-11</v>
      </c>
      <c r="G808" s="16">
        <v>-8.07</v>
      </c>
    </row>
    <row r="809" spans="1:7">
      <c r="A809" s="11">
        <v>3816.86</v>
      </c>
      <c r="B809" s="11">
        <f t="shared" si="145"/>
        <v>-3866.86</v>
      </c>
      <c r="C809" s="11">
        <f t="shared" si="147"/>
        <v>2.9200000000000728</v>
      </c>
      <c r="D809" s="18"/>
      <c r="E809" s="12">
        <f t="shared" si="146"/>
        <v>-3.86686</v>
      </c>
      <c r="F809" s="16">
        <v>-10.89</v>
      </c>
      <c r="G809" s="16">
        <v>-8.06</v>
      </c>
    </row>
    <row r="810" spans="1:7">
      <c r="A810" s="11">
        <v>3819.78</v>
      </c>
      <c r="B810" s="11">
        <f t="shared" si="145"/>
        <v>-3869.78</v>
      </c>
      <c r="C810" s="11">
        <f t="shared" si="147"/>
        <v>2.9200000000000728</v>
      </c>
      <c r="D810" s="18"/>
      <c r="E810" s="12">
        <f t="shared" si="146"/>
        <v>-3.86978</v>
      </c>
      <c r="F810" s="16">
        <v>-10.95</v>
      </c>
      <c r="G810" s="16">
        <v>-8.07</v>
      </c>
    </row>
    <row r="811" spans="1:7">
      <c r="A811" s="11">
        <v>3822.7</v>
      </c>
      <c r="B811" s="11">
        <f t="shared" si="145"/>
        <v>-3872.7</v>
      </c>
      <c r="C811" s="11">
        <f t="shared" si="147"/>
        <v>2.919999999999618</v>
      </c>
      <c r="D811" s="18"/>
      <c r="E811" s="12">
        <f t="shared" si="146"/>
        <v>-3.8727</v>
      </c>
      <c r="F811" s="16">
        <v>-11.04</v>
      </c>
      <c r="G811" s="16">
        <v>-8.1</v>
      </c>
    </row>
    <row r="812" spans="1:7">
      <c r="A812" s="11">
        <v>3825.62</v>
      </c>
      <c r="B812" s="11">
        <f t="shared" si="145"/>
        <v>-3875.62</v>
      </c>
      <c r="C812" s="11">
        <f t="shared" si="147"/>
        <v>2.9200000000000728</v>
      </c>
      <c r="D812" s="18"/>
      <c r="E812" s="12">
        <f t="shared" si="146"/>
        <v>-3.8756200000000001</v>
      </c>
      <c r="F812" s="16">
        <v>-10.99</v>
      </c>
      <c r="G812" s="16">
        <v>-8.06</v>
      </c>
    </row>
    <row r="813" spans="1:7">
      <c r="A813" s="11">
        <v>3828.55</v>
      </c>
      <c r="B813" s="11">
        <f t="shared" si="145"/>
        <v>-3878.55</v>
      </c>
      <c r="C813" s="11">
        <f t="shared" si="147"/>
        <v>2.930000000000291</v>
      </c>
      <c r="D813" s="18"/>
      <c r="E813" s="12">
        <f t="shared" si="146"/>
        <v>-3.8785500000000002</v>
      </c>
      <c r="F813" s="16">
        <v>-11.07</v>
      </c>
      <c r="G813" s="16">
        <v>-8.06</v>
      </c>
    </row>
    <row r="814" spans="1:7">
      <c r="A814" s="11">
        <v>3831.47</v>
      </c>
      <c r="B814" s="11">
        <f t="shared" si="145"/>
        <v>-3881.47</v>
      </c>
      <c r="C814" s="11">
        <f t="shared" si="147"/>
        <v>2.919999999999618</v>
      </c>
      <c r="D814" s="18"/>
      <c r="E814" s="12">
        <f t="shared" si="146"/>
        <v>-3.8814699999999998</v>
      </c>
      <c r="F814" s="16">
        <v>-11.17</v>
      </c>
      <c r="G814" s="16">
        <v>-8.15</v>
      </c>
    </row>
    <row r="815" spans="1:7">
      <c r="A815" s="11">
        <v>3834.39</v>
      </c>
      <c r="B815" s="11">
        <f t="shared" si="145"/>
        <v>-3884.39</v>
      </c>
      <c r="C815" s="11">
        <f t="shared" si="147"/>
        <v>2.9200000000000728</v>
      </c>
      <c r="D815" s="18"/>
      <c r="E815" s="12">
        <f t="shared" si="146"/>
        <v>-3.8843899999999998</v>
      </c>
      <c r="F815" s="16">
        <v>-11.15</v>
      </c>
      <c r="G815" s="16">
        <v>-8.16</v>
      </c>
    </row>
    <row r="816" spans="1:7">
      <c r="A816" s="11">
        <v>3837.31</v>
      </c>
      <c r="B816" s="11">
        <f t="shared" si="145"/>
        <v>-3887.31</v>
      </c>
      <c r="C816" s="11">
        <f t="shared" si="147"/>
        <v>2.9200000000000728</v>
      </c>
      <c r="D816" s="18"/>
      <c r="E816" s="12">
        <f t="shared" si="146"/>
        <v>-3.8873099999999998</v>
      </c>
      <c r="F816" s="16">
        <v>-11.2</v>
      </c>
      <c r="G816" s="16">
        <v>-8.11</v>
      </c>
    </row>
    <row r="817" spans="1:7">
      <c r="A817" s="11">
        <v>3840.23</v>
      </c>
      <c r="B817" s="11">
        <f t="shared" si="145"/>
        <v>-3890.23</v>
      </c>
      <c r="C817" s="11">
        <f t="shared" si="147"/>
        <v>2.9200000000000728</v>
      </c>
      <c r="D817" s="18"/>
      <c r="E817" s="12">
        <f t="shared" si="146"/>
        <v>-3.8902299999999999</v>
      </c>
      <c r="F817" s="16">
        <v>-11.11</v>
      </c>
      <c r="G817" s="16">
        <v>-8.11</v>
      </c>
    </row>
    <row r="818" spans="1:7">
      <c r="A818" s="11">
        <v>3843.16</v>
      </c>
      <c r="B818" s="11">
        <f t="shared" si="145"/>
        <v>-3893.16</v>
      </c>
      <c r="C818" s="11">
        <f t="shared" si="147"/>
        <v>2.9299999999998363</v>
      </c>
      <c r="D818" s="18"/>
      <c r="E818" s="12">
        <f t="shared" si="146"/>
        <v>-3.89316</v>
      </c>
      <c r="F818" s="16">
        <v>-10.97</v>
      </c>
      <c r="G818" s="16">
        <v>-8.08</v>
      </c>
    </row>
    <row r="819" spans="1:7">
      <c r="A819" s="11">
        <v>3846.08</v>
      </c>
      <c r="B819" s="11">
        <f t="shared" si="145"/>
        <v>-3896.08</v>
      </c>
      <c r="C819" s="11">
        <f t="shared" si="147"/>
        <v>2.9200000000000728</v>
      </c>
      <c r="D819" s="18"/>
      <c r="E819" s="12">
        <f t="shared" si="146"/>
        <v>-3.89608</v>
      </c>
      <c r="F819" s="16">
        <v>-11</v>
      </c>
      <c r="G819" s="16">
        <v>-8.0500000000000007</v>
      </c>
    </row>
    <row r="820" spans="1:7">
      <c r="A820" s="11">
        <v>3849</v>
      </c>
      <c r="B820" s="11">
        <f t="shared" si="145"/>
        <v>-3899</v>
      </c>
      <c r="C820" s="11">
        <f t="shared" si="147"/>
        <v>2.9200000000000728</v>
      </c>
      <c r="D820" s="18"/>
      <c r="E820" s="12">
        <f t="shared" si="146"/>
        <v>-3.899</v>
      </c>
      <c r="F820" s="16">
        <v>-11.01</v>
      </c>
      <c r="G820" s="16">
        <v>-8.09</v>
      </c>
    </row>
    <row r="821" spans="1:7">
      <c r="A821" s="11">
        <v>3851.92</v>
      </c>
      <c r="B821" s="11">
        <f t="shared" si="145"/>
        <v>-3901.92</v>
      </c>
      <c r="C821" s="11">
        <f t="shared" si="147"/>
        <v>2.9200000000000728</v>
      </c>
      <c r="D821" s="18"/>
      <c r="E821" s="12">
        <f t="shared" si="146"/>
        <v>-3.9019200000000001</v>
      </c>
      <c r="F821" s="16">
        <v>-11.07</v>
      </c>
      <c r="G821" s="16">
        <v>-8.1199999999999992</v>
      </c>
    </row>
    <row r="822" spans="1:7">
      <c r="A822" s="11">
        <v>3854.84</v>
      </c>
      <c r="B822" s="11">
        <f t="shared" si="145"/>
        <v>-3904.84</v>
      </c>
      <c r="C822" s="11">
        <f t="shared" si="147"/>
        <v>2.9200000000000728</v>
      </c>
      <c r="D822" s="18"/>
      <c r="E822" s="12">
        <f t="shared" si="146"/>
        <v>-3.9048400000000001</v>
      </c>
      <c r="F822" s="16">
        <v>-11.03</v>
      </c>
      <c r="G822" s="16">
        <v>-8.11</v>
      </c>
    </row>
    <row r="823" spans="1:7">
      <c r="A823" s="11">
        <v>3857.77</v>
      </c>
      <c r="B823" s="11">
        <f t="shared" si="145"/>
        <v>-3907.77</v>
      </c>
      <c r="C823" s="11">
        <f t="shared" si="147"/>
        <v>2.9299999999998363</v>
      </c>
      <c r="D823" s="18"/>
      <c r="E823" s="12">
        <f t="shared" si="146"/>
        <v>-3.9077700000000002</v>
      </c>
      <c r="F823" s="16">
        <v>-11.12</v>
      </c>
      <c r="G823" s="16">
        <v>-8.15</v>
      </c>
    </row>
    <row r="824" spans="1:7">
      <c r="A824" s="11">
        <v>3860.69</v>
      </c>
      <c r="B824" s="11">
        <f t="shared" si="145"/>
        <v>-3910.69</v>
      </c>
      <c r="C824" s="11">
        <f t="shared" si="147"/>
        <v>2.9200000000000728</v>
      </c>
      <c r="D824" s="18"/>
      <c r="E824" s="12">
        <f t="shared" si="146"/>
        <v>-3.9106900000000002</v>
      </c>
      <c r="F824" s="16">
        <v>-11.13</v>
      </c>
      <c r="G824" s="16">
        <v>-8.14</v>
      </c>
    </row>
    <row r="825" spans="1:7">
      <c r="A825" s="11">
        <v>3863.61</v>
      </c>
      <c r="B825" s="11">
        <f t="shared" si="145"/>
        <v>-3913.61</v>
      </c>
      <c r="C825" s="11">
        <f t="shared" si="147"/>
        <v>2.9200000000000728</v>
      </c>
      <c r="D825" s="18"/>
      <c r="E825" s="12">
        <f t="shared" si="146"/>
        <v>-3.9136100000000003</v>
      </c>
      <c r="F825" s="16">
        <v>-11.13</v>
      </c>
      <c r="G825" s="16">
        <v>-8.31</v>
      </c>
    </row>
    <row r="826" spans="1:7">
      <c r="A826" s="11">
        <v>3866.53</v>
      </c>
      <c r="B826" s="11">
        <f t="shared" si="145"/>
        <v>-3916.53</v>
      </c>
      <c r="C826" s="11">
        <f t="shared" si="147"/>
        <v>2.9200000000000728</v>
      </c>
      <c r="D826" s="18"/>
      <c r="E826" s="12">
        <f t="shared" si="146"/>
        <v>-3.9165300000000003</v>
      </c>
      <c r="F826" s="16">
        <v>-11.04</v>
      </c>
      <c r="G826" s="16">
        <v>-8.33</v>
      </c>
    </row>
    <row r="827" spans="1:7">
      <c r="A827" s="11">
        <v>3869.45</v>
      </c>
      <c r="B827" s="11">
        <f t="shared" si="145"/>
        <v>-3919.45</v>
      </c>
      <c r="C827" s="11">
        <f t="shared" si="147"/>
        <v>2.919999999999618</v>
      </c>
      <c r="D827" s="18"/>
      <c r="E827" s="12">
        <f t="shared" si="146"/>
        <v>-3.9194499999999999</v>
      </c>
      <c r="F827" s="16">
        <v>-11.01</v>
      </c>
      <c r="G827" s="16">
        <v>-8.32</v>
      </c>
    </row>
    <row r="828" spans="1:7">
      <c r="A828" s="11">
        <v>3872.38</v>
      </c>
      <c r="B828" s="11">
        <f t="shared" si="145"/>
        <v>-3922.38</v>
      </c>
      <c r="C828" s="11">
        <f t="shared" si="147"/>
        <v>2.930000000000291</v>
      </c>
      <c r="D828" s="18"/>
      <c r="E828" s="12">
        <f t="shared" si="146"/>
        <v>-3.92238</v>
      </c>
      <c r="F828" s="16">
        <v>-11.01</v>
      </c>
      <c r="G828" s="16">
        <v>-8.2899999999999991</v>
      </c>
    </row>
    <row r="829" spans="1:7">
      <c r="A829" s="11">
        <v>3875.3</v>
      </c>
      <c r="B829" s="11">
        <f t="shared" si="145"/>
        <v>-3925.3</v>
      </c>
      <c r="C829" s="11">
        <f t="shared" si="147"/>
        <v>2.9200000000000728</v>
      </c>
      <c r="D829" s="18"/>
      <c r="E829" s="12">
        <f t="shared" si="146"/>
        <v>-3.9253</v>
      </c>
      <c r="F829" s="16">
        <v>-10.99</v>
      </c>
      <c r="G829" s="16">
        <v>-8.2799999999999994</v>
      </c>
    </row>
    <row r="830" spans="1:7">
      <c r="A830" s="11">
        <v>3878.22</v>
      </c>
      <c r="B830" s="11">
        <f t="shared" si="145"/>
        <v>-3928.22</v>
      </c>
      <c r="C830" s="11">
        <f t="shared" si="147"/>
        <v>2.919999999999618</v>
      </c>
      <c r="D830" s="18"/>
      <c r="E830" s="12">
        <f t="shared" si="146"/>
        <v>-3.9282199999999996</v>
      </c>
      <c r="F830" s="16">
        <v>-10.74</v>
      </c>
      <c r="G830" s="16">
        <v>-8.34</v>
      </c>
    </row>
    <row r="831" spans="1:7">
      <c r="A831" s="11">
        <v>3881.14</v>
      </c>
      <c r="B831" s="11">
        <f t="shared" si="145"/>
        <v>-3931.14</v>
      </c>
      <c r="C831" s="11">
        <f t="shared" si="147"/>
        <v>2.9200000000000728</v>
      </c>
      <c r="D831" s="18"/>
      <c r="E831" s="12">
        <f t="shared" si="146"/>
        <v>-3.9311400000000001</v>
      </c>
      <c r="F831" s="16">
        <v>-11.01</v>
      </c>
      <c r="G831" s="16">
        <v>-8.26</v>
      </c>
    </row>
    <row r="832" spans="1:7">
      <c r="A832" s="11">
        <v>3884.06</v>
      </c>
      <c r="B832" s="11">
        <f t="shared" si="145"/>
        <v>-3934.06</v>
      </c>
      <c r="C832" s="11">
        <f t="shared" si="147"/>
        <v>2.9200000000000728</v>
      </c>
      <c r="D832" s="18"/>
      <c r="E832" s="12">
        <f t="shared" si="146"/>
        <v>-3.9340600000000001</v>
      </c>
      <c r="F832" s="16">
        <v>-10.9</v>
      </c>
      <c r="G832" s="16">
        <v>-8.18</v>
      </c>
    </row>
    <row r="833" spans="1:7">
      <c r="A833" s="11">
        <v>3886.99</v>
      </c>
      <c r="B833" s="11">
        <f t="shared" si="145"/>
        <v>-3936.99</v>
      </c>
      <c r="C833" s="11">
        <f t="shared" si="147"/>
        <v>2.9299999999998363</v>
      </c>
      <c r="D833" s="18"/>
      <c r="E833" s="12">
        <f t="shared" si="146"/>
        <v>-3.9369899999999998</v>
      </c>
      <c r="F833" s="16">
        <v>-10.84</v>
      </c>
      <c r="G833" s="16">
        <v>-8.16</v>
      </c>
    </row>
    <row r="834" spans="1:7">
      <c r="A834" s="11">
        <v>3889.91</v>
      </c>
      <c r="B834" s="11">
        <f t="shared" si="145"/>
        <v>-3939.91</v>
      </c>
      <c r="C834" s="11">
        <f t="shared" si="147"/>
        <v>2.9200000000000728</v>
      </c>
      <c r="D834" s="18"/>
      <c r="E834" s="12">
        <f t="shared" si="146"/>
        <v>-3.9399099999999998</v>
      </c>
      <c r="F834" s="16">
        <v>-10.98</v>
      </c>
      <c r="G834" s="16">
        <v>-8.2100000000000009</v>
      </c>
    </row>
    <row r="835" spans="1:7">
      <c r="A835" s="11">
        <v>3892.83</v>
      </c>
      <c r="B835" s="11">
        <f t="shared" ref="B835:B898" si="148">-(A835+50)</f>
        <v>-3942.83</v>
      </c>
      <c r="C835" s="11">
        <f t="shared" si="147"/>
        <v>2.9200000000000728</v>
      </c>
      <c r="D835" s="18"/>
      <c r="E835" s="12">
        <f t="shared" ref="E835:E898" si="149">B835/1000</f>
        <v>-3.9428299999999998</v>
      </c>
      <c r="F835" s="16">
        <v>-10.98</v>
      </c>
      <c r="G835" s="16">
        <v>-8.17</v>
      </c>
    </row>
    <row r="836" spans="1:7">
      <c r="A836" s="11">
        <v>3895.75</v>
      </c>
      <c r="B836" s="11">
        <f t="shared" si="148"/>
        <v>-3945.75</v>
      </c>
      <c r="C836" s="11">
        <f t="shared" ref="C836:C899" si="150">ABS(B835-B836)</f>
        <v>2.9200000000000728</v>
      </c>
      <c r="D836" s="18"/>
      <c r="E836" s="12">
        <f t="shared" si="149"/>
        <v>-3.9457499999999999</v>
      </c>
      <c r="F836" s="16">
        <v>-11.01</v>
      </c>
      <c r="G836" s="16">
        <v>-8.19</v>
      </c>
    </row>
    <row r="837" spans="1:7">
      <c r="A837" s="11">
        <v>3898.68</v>
      </c>
      <c r="B837" s="11">
        <f t="shared" si="148"/>
        <v>-3948.68</v>
      </c>
      <c r="C837" s="11">
        <f t="shared" si="150"/>
        <v>2.9299999999998363</v>
      </c>
      <c r="D837" s="18"/>
      <c r="E837" s="12">
        <f t="shared" si="149"/>
        <v>-3.94868</v>
      </c>
      <c r="F837" s="16">
        <v>-10.93</v>
      </c>
      <c r="G837" s="16">
        <v>-8.23</v>
      </c>
    </row>
    <row r="838" spans="1:7">
      <c r="A838" s="11">
        <v>3901.6</v>
      </c>
      <c r="B838" s="11">
        <f t="shared" si="148"/>
        <v>-3951.6</v>
      </c>
      <c r="C838" s="11">
        <f t="shared" si="150"/>
        <v>2.9200000000000728</v>
      </c>
      <c r="D838" s="18"/>
      <c r="E838" s="12">
        <f t="shared" si="149"/>
        <v>-3.9516</v>
      </c>
      <c r="F838" s="16">
        <v>-10.96</v>
      </c>
      <c r="G838" s="16">
        <v>-8.2200000000000006</v>
      </c>
    </row>
    <row r="839" spans="1:7">
      <c r="A839" s="11">
        <v>3904.52</v>
      </c>
      <c r="B839" s="11">
        <f t="shared" si="148"/>
        <v>-3954.52</v>
      </c>
      <c r="C839" s="11">
        <f t="shared" si="150"/>
        <v>2.9200000000000728</v>
      </c>
      <c r="D839" s="18"/>
      <c r="E839" s="12">
        <f t="shared" si="149"/>
        <v>-3.95452</v>
      </c>
      <c r="F839" s="16">
        <v>-10.93</v>
      </c>
      <c r="G839" s="16">
        <v>-8.2899999999999991</v>
      </c>
    </row>
    <row r="840" spans="1:7">
      <c r="A840" s="11">
        <v>3907.44</v>
      </c>
      <c r="B840" s="11">
        <f t="shared" si="148"/>
        <v>-3957.44</v>
      </c>
      <c r="C840" s="11">
        <f t="shared" si="150"/>
        <v>2.9200000000000728</v>
      </c>
      <c r="D840" s="18"/>
      <c r="E840" s="12">
        <f t="shared" si="149"/>
        <v>-3.9574400000000001</v>
      </c>
      <c r="F840" s="16">
        <v>-10.84</v>
      </c>
      <c r="G840" s="16">
        <v>-8.26</v>
      </c>
    </row>
    <row r="841" spans="1:7">
      <c r="A841" s="11">
        <v>3910.36</v>
      </c>
      <c r="B841" s="11">
        <f t="shared" si="148"/>
        <v>-3960.36</v>
      </c>
      <c r="C841" s="11">
        <f t="shared" si="150"/>
        <v>2.9200000000000728</v>
      </c>
      <c r="D841" s="18"/>
      <c r="E841" s="12">
        <f t="shared" si="149"/>
        <v>-3.9603600000000001</v>
      </c>
      <c r="F841" s="16">
        <v>-10.95</v>
      </c>
      <c r="G841" s="16">
        <v>-8.23</v>
      </c>
    </row>
    <row r="842" spans="1:7">
      <c r="A842" s="11">
        <v>3913.29</v>
      </c>
      <c r="B842" s="11">
        <f t="shared" si="148"/>
        <v>-3963.29</v>
      </c>
      <c r="C842" s="11">
        <f t="shared" si="150"/>
        <v>2.9299999999998363</v>
      </c>
      <c r="D842" s="18"/>
      <c r="E842" s="12">
        <f t="shared" si="149"/>
        <v>-3.9632899999999998</v>
      </c>
      <c r="F842" s="16">
        <v>-10.88</v>
      </c>
      <c r="G842" s="16">
        <v>-8.23</v>
      </c>
    </row>
    <row r="843" spans="1:7">
      <c r="A843" s="11">
        <v>3916.21</v>
      </c>
      <c r="B843" s="11">
        <f t="shared" si="148"/>
        <v>-3966.21</v>
      </c>
      <c r="C843" s="11">
        <f t="shared" si="150"/>
        <v>2.9200000000000728</v>
      </c>
      <c r="D843" s="18"/>
      <c r="E843" s="12">
        <f t="shared" si="149"/>
        <v>-3.9662100000000002</v>
      </c>
      <c r="F843" s="16">
        <v>-10.86</v>
      </c>
      <c r="G843" s="16">
        <v>-8.23</v>
      </c>
    </row>
    <row r="844" spans="1:7">
      <c r="A844" s="11">
        <v>3919.13</v>
      </c>
      <c r="B844" s="11">
        <f t="shared" si="148"/>
        <v>-3969.13</v>
      </c>
      <c r="C844" s="11">
        <f t="shared" si="150"/>
        <v>2.9200000000000728</v>
      </c>
      <c r="D844" s="18"/>
      <c r="E844" s="12">
        <f t="shared" si="149"/>
        <v>-3.9691300000000003</v>
      </c>
      <c r="F844" s="16">
        <v>-10.87</v>
      </c>
      <c r="G844" s="16">
        <v>-8.24</v>
      </c>
    </row>
    <row r="845" spans="1:7">
      <c r="A845" s="11">
        <v>3922.05</v>
      </c>
      <c r="B845" s="11">
        <f t="shared" si="148"/>
        <v>-3972.05</v>
      </c>
      <c r="C845" s="11">
        <f t="shared" si="150"/>
        <v>2.9200000000000728</v>
      </c>
      <c r="D845" s="18"/>
      <c r="E845" s="12">
        <f t="shared" si="149"/>
        <v>-3.9720500000000003</v>
      </c>
      <c r="F845" s="16">
        <v>-10.86</v>
      </c>
      <c r="G845" s="16">
        <v>-8.25</v>
      </c>
    </row>
    <row r="846" spans="1:7">
      <c r="A846" s="11">
        <v>3924.97</v>
      </c>
      <c r="B846" s="11">
        <f t="shared" si="148"/>
        <v>-3974.97</v>
      </c>
      <c r="C846" s="11">
        <f t="shared" si="150"/>
        <v>2.919999999999618</v>
      </c>
      <c r="D846" s="18"/>
      <c r="E846" s="12">
        <f t="shared" si="149"/>
        <v>-3.9749699999999999</v>
      </c>
      <c r="F846" s="16">
        <v>-10.85</v>
      </c>
      <c r="G846" s="16">
        <v>-8.25</v>
      </c>
    </row>
    <row r="847" spans="1:7">
      <c r="A847" s="11">
        <v>3927.9</v>
      </c>
      <c r="B847" s="11">
        <f t="shared" si="148"/>
        <v>-3977.9</v>
      </c>
      <c r="C847" s="11">
        <f t="shared" si="150"/>
        <v>2.930000000000291</v>
      </c>
      <c r="D847" s="18"/>
      <c r="E847" s="12">
        <f t="shared" si="149"/>
        <v>-3.9779</v>
      </c>
      <c r="F847" s="16">
        <v>-10.79</v>
      </c>
      <c r="G847" s="16">
        <v>-8.3000000000000007</v>
      </c>
    </row>
    <row r="848" spans="1:7">
      <c r="A848" s="11">
        <v>3930.82</v>
      </c>
      <c r="B848" s="11">
        <f t="shared" si="148"/>
        <v>-3980.82</v>
      </c>
      <c r="C848" s="11">
        <f t="shared" si="150"/>
        <v>2.9200000000000728</v>
      </c>
      <c r="D848" s="18"/>
      <c r="E848" s="12">
        <f t="shared" si="149"/>
        <v>-3.98082</v>
      </c>
      <c r="F848" s="16">
        <v>-10.88</v>
      </c>
      <c r="G848" s="16">
        <v>-8.2200000000000006</v>
      </c>
    </row>
    <row r="849" spans="1:7">
      <c r="A849" s="11">
        <v>3933.74</v>
      </c>
      <c r="B849" s="11">
        <f t="shared" si="148"/>
        <v>-3983.74</v>
      </c>
      <c r="C849" s="11">
        <f t="shared" si="150"/>
        <v>2.919999999999618</v>
      </c>
      <c r="D849" s="18"/>
      <c r="E849" s="12">
        <f t="shared" si="149"/>
        <v>-3.9837399999999996</v>
      </c>
      <c r="F849" s="16">
        <v>-10.75</v>
      </c>
      <c r="G849" s="16">
        <v>-8.23</v>
      </c>
    </row>
    <row r="850" spans="1:7">
      <c r="A850" s="11">
        <v>3936.66</v>
      </c>
      <c r="B850" s="11">
        <f t="shared" si="148"/>
        <v>-3986.66</v>
      </c>
      <c r="C850" s="11">
        <f t="shared" si="150"/>
        <v>2.9200000000000728</v>
      </c>
      <c r="D850" s="18"/>
      <c r="E850" s="12">
        <f t="shared" si="149"/>
        <v>-3.9866599999999996</v>
      </c>
      <c r="F850" s="16">
        <v>-10.76</v>
      </c>
      <c r="G850" s="16">
        <v>-8.24</v>
      </c>
    </row>
    <row r="851" spans="1:7">
      <c r="A851" s="11">
        <v>3939.58</v>
      </c>
      <c r="B851" s="11">
        <f t="shared" si="148"/>
        <v>-3989.58</v>
      </c>
      <c r="C851" s="11">
        <f t="shared" si="150"/>
        <v>2.9200000000000728</v>
      </c>
      <c r="D851" s="18"/>
      <c r="E851" s="12">
        <f t="shared" si="149"/>
        <v>-3.9895800000000001</v>
      </c>
      <c r="F851" s="16">
        <v>-10.76</v>
      </c>
      <c r="G851" s="16">
        <v>-8.2100000000000009</v>
      </c>
    </row>
    <row r="852" spans="1:7">
      <c r="A852" s="11">
        <v>3942.51</v>
      </c>
      <c r="B852" s="11">
        <f t="shared" si="148"/>
        <v>-3992.51</v>
      </c>
      <c r="C852" s="11">
        <f t="shared" si="150"/>
        <v>2.930000000000291</v>
      </c>
      <c r="D852" s="18"/>
      <c r="E852" s="12">
        <f t="shared" si="149"/>
        <v>-3.9925100000000002</v>
      </c>
      <c r="F852" s="16">
        <v>-10.68</v>
      </c>
      <c r="G852" s="16">
        <v>-8.19</v>
      </c>
    </row>
    <row r="853" spans="1:7">
      <c r="A853" s="11">
        <v>3945.43</v>
      </c>
      <c r="B853" s="11">
        <f t="shared" si="148"/>
        <v>-3995.43</v>
      </c>
      <c r="C853" s="11">
        <f t="shared" si="150"/>
        <v>2.919999999999618</v>
      </c>
      <c r="D853" s="18"/>
      <c r="E853" s="12">
        <f t="shared" si="149"/>
        <v>-3.9954299999999998</v>
      </c>
      <c r="F853" s="16">
        <v>-10.67</v>
      </c>
      <c r="G853" s="16">
        <v>-8.25</v>
      </c>
    </row>
    <row r="854" spans="1:7">
      <c r="A854" s="11">
        <v>3948.35</v>
      </c>
      <c r="B854" s="11">
        <f t="shared" si="148"/>
        <v>-3998.35</v>
      </c>
      <c r="C854" s="11">
        <f t="shared" si="150"/>
        <v>2.9200000000000728</v>
      </c>
      <c r="D854" s="18"/>
      <c r="E854" s="12">
        <f t="shared" si="149"/>
        <v>-3.9983499999999998</v>
      </c>
      <c r="F854" s="16">
        <v>-10.58</v>
      </c>
      <c r="G854" s="16">
        <v>-8.23</v>
      </c>
    </row>
    <row r="855" spans="1:7">
      <c r="A855" s="11">
        <v>3951.27</v>
      </c>
      <c r="B855" s="11">
        <f t="shared" si="148"/>
        <v>-4001.27</v>
      </c>
      <c r="C855" s="11">
        <f t="shared" si="150"/>
        <v>2.9200000000000728</v>
      </c>
      <c r="D855" s="18"/>
      <c r="E855" s="12">
        <f t="shared" si="149"/>
        <v>-4.0012699999999999</v>
      </c>
      <c r="F855" s="16">
        <v>-10.78</v>
      </c>
      <c r="G855" s="16">
        <v>-8.24</v>
      </c>
    </row>
    <row r="856" spans="1:7">
      <c r="A856" s="11">
        <v>3954.19</v>
      </c>
      <c r="B856" s="11">
        <f t="shared" si="148"/>
        <v>-4004.19</v>
      </c>
      <c r="C856" s="11">
        <f t="shared" si="150"/>
        <v>2.9200000000000728</v>
      </c>
      <c r="D856" s="18"/>
      <c r="E856" s="12">
        <f t="shared" si="149"/>
        <v>-4.0041900000000004</v>
      </c>
      <c r="F856" s="16">
        <v>-10.83</v>
      </c>
      <c r="G856" s="16">
        <v>-8.24</v>
      </c>
    </row>
    <row r="857" spans="1:7">
      <c r="A857" s="11">
        <v>3957.12</v>
      </c>
      <c r="B857" s="11">
        <f t="shared" si="148"/>
        <v>-4007.12</v>
      </c>
      <c r="C857" s="11">
        <f t="shared" si="150"/>
        <v>2.9299999999998363</v>
      </c>
      <c r="D857" s="18"/>
      <c r="E857" s="12">
        <f t="shared" si="149"/>
        <v>-4.0071199999999996</v>
      </c>
      <c r="F857" s="16">
        <v>-11.17</v>
      </c>
      <c r="G857" s="16">
        <v>-8.35</v>
      </c>
    </row>
    <row r="858" spans="1:7">
      <c r="A858" s="11">
        <v>3960.04</v>
      </c>
      <c r="B858" s="11">
        <f t="shared" si="148"/>
        <v>-4010.04</v>
      </c>
      <c r="C858" s="11">
        <f t="shared" si="150"/>
        <v>2.9200000000000728</v>
      </c>
      <c r="D858" s="18"/>
      <c r="E858" s="12">
        <f t="shared" si="149"/>
        <v>-4.01004</v>
      </c>
      <c r="F858" s="16">
        <v>-10.89</v>
      </c>
      <c r="G858" s="16">
        <v>-8.19</v>
      </c>
    </row>
    <row r="859" spans="1:7">
      <c r="A859" s="11">
        <v>3962.96</v>
      </c>
      <c r="B859" s="11">
        <f t="shared" si="148"/>
        <v>-4012.96</v>
      </c>
      <c r="C859" s="11">
        <f t="shared" si="150"/>
        <v>2.9200000000000728</v>
      </c>
      <c r="D859" s="18"/>
      <c r="E859" s="12">
        <f t="shared" si="149"/>
        <v>-4.0129599999999996</v>
      </c>
      <c r="F859" s="16">
        <v>-10.95</v>
      </c>
      <c r="G859" s="16">
        <v>-8.25</v>
      </c>
    </row>
    <row r="860" spans="1:7">
      <c r="A860" s="11">
        <v>3965.88</v>
      </c>
      <c r="B860" s="11">
        <f t="shared" si="148"/>
        <v>-4015.88</v>
      </c>
      <c r="C860" s="11">
        <f t="shared" si="150"/>
        <v>2.9200000000000728</v>
      </c>
      <c r="D860" s="18"/>
      <c r="E860" s="12">
        <f t="shared" si="149"/>
        <v>-4.0158800000000001</v>
      </c>
      <c r="F860" s="16">
        <v>-10.89</v>
      </c>
      <c r="G860" s="16">
        <v>-8.27</v>
      </c>
    </row>
    <row r="861" spans="1:7">
      <c r="A861" s="11">
        <v>3968.81</v>
      </c>
      <c r="B861" s="11">
        <f t="shared" si="148"/>
        <v>-4018.81</v>
      </c>
      <c r="C861" s="11">
        <f t="shared" si="150"/>
        <v>2.9299999999998363</v>
      </c>
      <c r="D861" s="18"/>
      <c r="E861" s="12">
        <f t="shared" si="149"/>
        <v>-4.0188100000000002</v>
      </c>
      <c r="F861" s="16">
        <v>-10.97</v>
      </c>
      <c r="G861" s="16">
        <v>-8.24</v>
      </c>
    </row>
    <row r="862" spans="1:7">
      <c r="A862" s="11">
        <v>3971.73</v>
      </c>
      <c r="B862" s="11">
        <f t="shared" si="148"/>
        <v>-4021.73</v>
      </c>
      <c r="C862" s="11">
        <f t="shared" si="150"/>
        <v>2.9200000000000728</v>
      </c>
      <c r="D862" s="18"/>
      <c r="E862" s="12">
        <f t="shared" si="149"/>
        <v>-4.0217299999999998</v>
      </c>
      <c r="F862" s="16">
        <v>-10.86</v>
      </c>
      <c r="G862" s="16">
        <v>-8.19</v>
      </c>
    </row>
    <row r="863" spans="1:7">
      <c r="A863" s="11">
        <v>3974.65</v>
      </c>
      <c r="B863" s="11">
        <f t="shared" si="148"/>
        <v>-4024.65</v>
      </c>
      <c r="C863" s="11">
        <f t="shared" si="150"/>
        <v>2.9200000000000728</v>
      </c>
      <c r="D863" s="18"/>
      <c r="E863" s="12">
        <f t="shared" si="149"/>
        <v>-4.0246500000000003</v>
      </c>
      <c r="F863" s="16">
        <v>-10.95</v>
      </c>
      <c r="G863" s="16">
        <v>-8.16</v>
      </c>
    </row>
    <row r="864" spans="1:7">
      <c r="A864" s="11">
        <v>3977.57</v>
      </c>
      <c r="B864" s="11">
        <f t="shared" si="148"/>
        <v>-4027.57</v>
      </c>
      <c r="C864" s="11">
        <f t="shared" si="150"/>
        <v>2.9200000000000728</v>
      </c>
      <c r="D864" s="18"/>
      <c r="E864" s="12">
        <f t="shared" si="149"/>
        <v>-4.0275699999999999</v>
      </c>
      <c r="F864" s="16">
        <v>-10.88</v>
      </c>
      <c r="G864" s="16">
        <v>-8.09</v>
      </c>
    </row>
    <row r="865" spans="1:7">
      <c r="A865" s="11">
        <v>3980.49</v>
      </c>
      <c r="B865" s="11">
        <f t="shared" si="148"/>
        <v>-4030.49</v>
      </c>
      <c r="C865" s="11">
        <f t="shared" si="150"/>
        <v>2.919999999999618</v>
      </c>
      <c r="D865" s="18"/>
      <c r="E865" s="12">
        <f t="shared" si="149"/>
        <v>-4.0304899999999995</v>
      </c>
      <c r="F865" s="16">
        <v>-10.91</v>
      </c>
      <c r="G865" s="16">
        <v>-8.19</v>
      </c>
    </row>
    <row r="866" spans="1:7">
      <c r="A866" s="11">
        <v>3983.42</v>
      </c>
      <c r="B866" s="11">
        <f t="shared" si="148"/>
        <v>-4033.42</v>
      </c>
      <c r="C866" s="11">
        <f t="shared" si="150"/>
        <v>2.930000000000291</v>
      </c>
      <c r="D866" s="18"/>
      <c r="E866" s="12">
        <f t="shared" si="149"/>
        <v>-4.0334200000000004</v>
      </c>
      <c r="F866" s="16">
        <v>-10.95</v>
      </c>
      <c r="G866" s="16">
        <v>-8.23</v>
      </c>
    </row>
    <row r="867" spans="1:7">
      <c r="A867" s="11">
        <v>3986.34</v>
      </c>
      <c r="B867" s="11">
        <f t="shared" si="148"/>
        <v>-4036.34</v>
      </c>
      <c r="C867" s="11">
        <f t="shared" si="150"/>
        <v>2.9200000000000728</v>
      </c>
      <c r="D867" s="18"/>
      <c r="E867" s="12">
        <f t="shared" si="149"/>
        <v>-4.03634</v>
      </c>
      <c r="F867" s="16">
        <v>-10.99</v>
      </c>
      <c r="G867" s="16">
        <v>-8.2799999999999994</v>
      </c>
    </row>
    <row r="868" spans="1:7">
      <c r="A868" s="11">
        <v>3989.26</v>
      </c>
      <c r="B868" s="11">
        <f t="shared" si="148"/>
        <v>-4039.26</v>
      </c>
      <c r="C868" s="11">
        <f t="shared" si="150"/>
        <v>2.9200000000000728</v>
      </c>
      <c r="D868" s="18"/>
      <c r="E868" s="12">
        <f t="shared" si="149"/>
        <v>-4.0392600000000005</v>
      </c>
      <c r="F868" s="16">
        <v>-11.17</v>
      </c>
      <c r="G868" s="16">
        <v>-8.34</v>
      </c>
    </row>
    <row r="869" spans="1:7">
      <c r="A869" s="11">
        <v>3992.18</v>
      </c>
      <c r="B869" s="11">
        <f t="shared" si="148"/>
        <v>-4042.18</v>
      </c>
      <c r="C869" s="11">
        <f t="shared" si="150"/>
        <v>2.919999999999618</v>
      </c>
      <c r="D869" s="18"/>
      <c r="E869" s="12">
        <f t="shared" si="149"/>
        <v>-4.0421800000000001</v>
      </c>
      <c r="F869" s="16">
        <v>-11.31</v>
      </c>
      <c r="G869" s="16">
        <v>-8.41</v>
      </c>
    </row>
    <row r="870" spans="1:7">
      <c r="A870" s="11">
        <v>3995.1</v>
      </c>
      <c r="B870" s="11">
        <f t="shared" si="148"/>
        <v>-4045.1</v>
      </c>
      <c r="C870" s="11">
        <f t="shared" si="150"/>
        <v>2.9200000000000728</v>
      </c>
      <c r="D870" s="18"/>
      <c r="E870" s="12">
        <f t="shared" si="149"/>
        <v>-4.0450999999999997</v>
      </c>
      <c r="F870" s="16">
        <v>-11.18</v>
      </c>
      <c r="G870" s="16">
        <v>-8.42</v>
      </c>
    </row>
    <row r="871" spans="1:7">
      <c r="A871" s="11">
        <v>3998.03</v>
      </c>
      <c r="B871" s="11">
        <f t="shared" si="148"/>
        <v>-4048.03</v>
      </c>
      <c r="C871" s="11">
        <f t="shared" si="150"/>
        <v>2.930000000000291</v>
      </c>
      <c r="D871" s="18"/>
      <c r="E871" s="12">
        <f t="shared" si="149"/>
        <v>-4.0480299999999998</v>
      </c>
      <c r="F871" s="16">
        <v>-10.69</v>
      </c>
      <c r="G871" s="16">
        <v>-8.2100000000000009</v>
      </c>
    </row>
    <row r="872" spans="1:7">
      <c r="A872" s="11">
        <v>4000.95</v>
      </c>
      <c r="B872" s="11">
        <f t="shared" si="148"/>
        <v>-4050.95</v>
      </c>
      <c r="C872" s="11">
        <f t="shared" si="150"/>
        <v>2.919999999999618</v>
      </c>
      <c r="D872" s="18"/>
      <c r="E872" s="12">
        <f t="shared" si="149"/>
        <v>-4.0509499999999994</v>
      </c>
      <c r="F872" s="16">
        <v>-10.5</v>
      </c>
      <c r="G872" s="16">
        <v>-8.2100000000000009</v>
      </c>
    </row>
    <row r="873" spans="1:7">
      <c r="A873" s="11">
        <v>4003.87</v>
      </c>
      <c r="B873" s="11">
        <f t="shared" si="148"/>
        <v>-4053.87</v>
      </c>
      <c r="C873" s="11">
        <f t="shared" si="150"/>
        <v>2.9200000000000728</v>
      </c>
      <c r="D873" s="18"/>
      <c r="E873" s="12">
        <f t="shared" si="149"/>
        <v>-4.0538699999999999</v>
      </c>
      <c r="F873" s="16">
        <v>-10.8</v>
      </c>
      <c r="G873" s="16">
        <v>-8.19</v>
      </c>
    </row>
    <row r="874" spans="1:7">
      <c r="A874" s="11">
        <v>4006.79</v>
      </c>
      <c r="B874" s="11">
        <f t="shared" si="148"/>
        <v>-4056.79</v>
      </c>
      <c r="C874" s="11">
        <f t="shared" si="150"/>
        <v>2.9200000000000728</v>
      </c>
      <c r="D874" s="18"/>
      <c r="E874" s="12">
        <f t="shared" si="149"/>
        <v>-4.0567900000000003</v>
      </c>
      <c r="F874" s="16">
        <v>-10.9</v>
      </c>
      <c r="G874" s="16">
        <v>-8.1999999999999993</v>
      </c>
    </row>
    <row r="875" spans="1:7">
      <c r="A875" s="11">
        <v>4009.71</v>
      </c>
      <c r="B875" s="11">
        <f t="shared" si="148"/>
        <v>-4059.71</v>
      </c>
      <c r="C875" s="11">
        <f t="shared" si="150"/>
        <v>2.9200000000000728</v>
      </c>
      <c r="D875" s="18"/>
      <c r="E875" s="12">
        <f t="shared" si="149"/>
        <v>-4.0597099999999999</v>
      </c>
      <c r="F875" s="16">
        <v>-10.8</v>
      </c>
      <c r="G875" s="16">
        <v>-8.07</v>
      </c>
    </row>
    <row r="876" spans="1:7">
      <c r="A876" s="11">
        <v>4012.64</v>
      </c>
      <c r="B876" s="11">
        <f t="shared" si="148"/>
        <v>-4062.64</v>
      </c>
      <c r="C876" s="11">
        <f t="shared" si="150"/>
        <v>2.9299999999998363</v>
      </c>
      <c r="D876" s="18"/>
      <c r="E876" s="12">
        <f t="shared" si="149"/>
        <v>-4.06264</v>
      </c>
      <c r="F876" s="16">
        <v>-10.65</v>
      </c>
      <c r="G876" s="16">
        <v>-8.1199999999999992</v>
      </c>
    </row>
    <row r="877" spans="1:7">
      <c r="A877" s="11">
        <v>4015.56</v>
      </c>
      <c r="B877" s="11">
        <f t="shared" si="148"/>
        <v>-4065.56</v>
      </c>
      <c r="C877" s="11">
        <f t="shared" si="150"/>
        <v>2.9200000000000728</v>
      </c>
      <c r="D877" s="18"/>
      <c r="E877" s="12">
        <f t="shared" si="149"/>
        <v>-4.0655599999999996</v>
      </c>
      <c r="F877" s="16">
        <v>-10.79</v>
      </c>
      <c r="G877" s="16">
        <v>-8.07</v>
      </c>
    </row>
    <row r="878" spans="1:7">
      <c r="A878" s="11">
        <v>4018.48</v>
      </c>
      <c r="B878" s="11">
        <f t="shared" si="148"/>
        <v>-4068.48</v>
      </c>
      <c r="C878" s="11">
        <f t="shared" si="150"/>
        <v>2.9200000000000728</v>
      </c>
      <c r="D878" s="18"/>
      <c r="E878" s="12">
        <f t="shared" si="149"/>
        <v>-4.0684800000000001</v>
      </c>
      <c r="F878" s="16">
        <v>-10.96</v>
      </c>
      <c r="G878" s="16">
        <v>-8.17</v>
      </c>
    </row>
    <row r="879" spans="1:7">
      <c r="A879" s="11">
        <v>4021.4</v>
      </c>
      <c r="B879" s="11">
        <f t="shared" si="148"/>
        <v>-4071.4</v>
      </c>
      <c r="C879" s="11">
        <f t="shared" si="150"/>
        <v>2.9200000000000728</v>
      </c>
      <c r="D879" s="18"/>
      <c r="E879" s="12">
        <f t="shared" si="149"/>
        <v>-4.0713999999999997</v>
      </c>
      <c r="F879" s="16">
        <v>-10.78</v>
      </c>
      <c r="G879" s="16">
        <v>-8.08</v>
      </c>
    </row>
    <row r="880" spans="1:7">
      <c r="A880" s="11">
        <v>4024.32</v>
      </c>
      <c r="B880" s="11">
        <f t="shared" si="148"/>
        <v>-4074.32</v>
      </c>
      <c r="C880" s="11">
        <f t="shared" si="150"/>
        <v>2.9200000000000728</v>
      </c>
      <c r="D880" s="18"/>
      <c r="E880" s="12">
        <f t="shared" si="149"/>
        <v>-4.0743200000000002</v>
      </c>
      <c r="F880" s="16">
        <v>-10.9</v>
      </c>
      <c r="G880" s="16">
        <v>-8.14</v>
      </c>
    </row>
    <row r="881" spans="1:7">
      <c r="A881" s="11">
        <v>4027.25</v>
      </c>
      <c r="B881" s="11">
        <f t="shared" si="148"/>
        <v>-4077.25</v>
      </c>
      <c r="C881" s="11">
        <f t="shared" si="150"/>
        <v>2.9299999999998363</v>
      </c>
      <c r="D881" s="18"/>
      <c r="E881" s="12">
        <f t="shared" si="149"/>
        <v>-4.0772500000000003</v>
      </c>
      <c r="F881" s="16">
        <v>-10.69</v>
      </c>
      <c r="G881" s="16">
        <v>-8.23</v>
      </c>
    </row>
    <row r="882" spans="1:7">
      <c r="A882" s="11">
        <v>4030.17</v>
      </c>
      <c r="B882" s="11">
        <f t="shared" si="148"/>
        <v>-4080.17</v>
      </c>
      <c r="C882" s="11">
        <f t="shared" si="150"/>
        <v>2.9200000000000728</v>
      </c>
      <c r="D882" s="18"/>
      <c r="E882" s="12">
        <f t="shared" si="149"/>
        <v>-4.0801699999999999</v>
      </c>
      <c r="F882" s="16">
        <v>-10.66</v>
      </c>
      <c r="G882" s="16">
        <v>-8.26</v>
      </c>
    </row>
    <row r="883" spans="1:7">
      <c r="A883" s="11">
        <v>4033.09</v>
      </c>
      <c r="B883" s="11">
        <f t="shared" si="148"/>
        <v>-4083.09</v>
      </c>
      <c r="C883" s="11">
        <f t="shared" si="150"/>
        <v>2.9200000000000728</v>
      </c>
      <c r="D883" s="18"/>
      <c r="E883" s="12">
        <f t="shared" si="149"/>
        <v>-4.0830900000000003</v>
      </c>
      <c r="F883" s="16">
        <v>-10.66</v>
      </c>
      <c r="G883" s="16">
        <v>-8.25</v>
      </c>
    </row>
    <row r="884" spans="1:7">
      <c r="A884" s="11">
        <v>4036.01</v>
      </c>
      <c r="B884" s="11">
        <f t="shared" si="148"/>
        <v>-4086.01</v>
      </c>
      <c r="C884" s="11">
        <f t="shared" si="150"/>
        <v>2.9200000000000728</v>
      </c>
      <c r="D884" s="18"/>
      <c r="E884" s="12">
        <f t="shared" si="149"/>
        <v>-4.0860099999999999</v>
      </c>
      <c r="F884" s="16">
        <v>-10.68</v>
      </c>
      <c r="G884" s="16">
        <v>-8.26</v>
      </c>
    </row>
    <row r="885" spans="1:7">
      <c r="A885" s="11">
        <v>4038.94</v>
      </c>
      <c r="B885" s="11">
        <f t="shared" si="148"/>
        <v>-4088.94</v>
      </c>
      <c r="C885" s="11">
        <f t="shared" si="150"/>
        <v>2.9299999999998363</v>
      </c>
      <c r="D885" s="18"/>
      <c r="E885" s="12">
        <f t="shared" si="149"/>
        <v>-4.08894</v>
      </c>
      <c r="F885" s="16">
        <v>-10.84</v>
      </c>
      <c r="G885" s="16">
        <v>-8.19</v>
      </c>
    </row>
    <row r="886" spans="1:7">
      <c r="A886" s="11">
        <v>4041.86</v>
      </c>
      <c r="B886" s="11">
        <f t="shared" si="148"/>
        <v>-4091.86</v>
      </c>
      <c r="C886" s="11">
        <f t="shared" si="150"/>
        <v>2.9200000000000728</v>
      </c>
      <c r="D886" s="18"/>
      <c r="E886" s="12">
        <f t="shared" si="149"/>
        <v>-4.0918600000000005</v>
      </c>
      <c r="F886" s="16">
        <v>-10.86</v>
      </c>
      <c r="G886" s="16">
        <v>-8.26</v>
      </c>
    </row>
    <row r="887" spans="1:7">
      <c r="A887" s="11">
        <v>4044.78</v>
      </c>
      <c r="B887" s="11">
        <f t="shared" si="148"/>
        <v>-4094.78</v>
      </c>
      <c r="C887" s="11">
        <f t="shared" si="150"/>
        <v>2.9200000000000728</v>
      </c>
      <c r="D887" s="18"/>
      <c r="E887" s="12">
        <f t="shared" si="149"/>
        <v>-4.0947800000000001</v>
      </c>
      <c r="F887" s="16">
        <v>-10.67</v>
      </c>
      <c r="G887" s="16">
        <v>-8.27</v>
      </c>
    </row>
    <row r="888" spans="1:7">
      <c r="A888" s="11">
        <v>4047.7</v>
      </c>
      <c r="B888" s="11">
        <f t="shared" si="148"/>
        <v>-4097.7</v>
      </c>
      <c r="C888" s="11">
        <f t="shared" si="150"/>
        <v>2.919999999999618</v>
      </c>
      <c r="D888" s="18"/>
      <c r="E888" s="12">
        <f t="shared" si="149"/>
        <v>-4.0976999999999997</v>
      </c>
      <c r="F888" s="16">
        <v>-10.61</v>
      </c>
      <c r="G888" s="16">
        <v>-8.2200000000000006</v>
      </c>
    </row>
    <row r="889" spans="1:7">
      <c r="A889" s="11">
        <v>4050.62</v>
      </c>
      <c r="B889" s="11">
        <f t="shared" si="148"/>
        <v>-4100.62</v>
      </c>
      <c r="C889" s="11">
        <f t="shared" si="150"/>
        <v>2.9200000000000728</v>
      </c>
      <c r="D889" s="18"/>
      <c r="E889" s="12">
        <f t="shared" si="149"/>
        <v>-4.1006200000000002</v>
      </c>
      <c r="F889" s="16">
        <v>-10.65</v>
      </c>
      <c r="G889" s="16">
        <v>-8.1300000000000008</v>
      </c>
    </row>
    <row r="890" spans="1:7">
      <c r="A890" s="11">
        <v>4053.55</v>
      </c>
      <c r="B890" s="11">
        <f t="shared" si="148"/>
        <v>-4103.55</v>
      </c>
      <c r="C890" s="11">
        <f t="shared" si="150"/>
        <v>2.930000000000291</v>
      </c>
      <c r="D890" s="18"/>
      <c r="E890" s="12">
        <f t="shared" si="149"/>
        <v>-4.1035500000000003</v>
      </c>
      <c r="F890" s="16">
        <v>-10.55</v>
      </c>
      <c r="G890" s="16">
        <v>-7.96</v>
      </c>
    </row>
    <row r="891" spans="1:7">
      <c r="A891" s="11">
        <v>4056.47</v>
      </c>
      <c r="B891" s="11">
        <f t="shared" si="148"/>
        <v>-4106.4699999999993</v>
      </c>
      <c r="C891" s="11">
        <f t="shared" si="150"/>
        <v>2.9199999999991633</v>
      </c>
      <c r="D891" s="18"/>
      <c r="E891" s="12">
        <f t="shared" si="149"/>
        <v>-4.106469999999999</v>
      </c>
      <c r="F891" s="16">
        <v>-10.57</v>
      </c>
      <c r="G891" s="16">
        <v>-8.06</v>
      </c>
    </row>
    <row r="892" spans="1:7">
      <c r="A892" s="11">
        <v>4059.39</v>
      </c>
      <c r="B892" s="11">
        <f t="shared" si="148"/>
        <v>-4109.3899999999994</v>
      </c>
      <c r="C892" s="11">
        <f t="shared" si="150"/>
        <v>2.9200000000000728</v>
      </c>
      <c r="D892" s="18"/>
      <c r="E892" s="12">
        <f t="shared" si="149"/>
        <v>-4.1093899999999994</v>
      </c>
      <c r="F892" s="16">
        <v>-10.7</v>
      </c>
      <c r="G892" s="16">
        <v>-8.02</v>
      </c>
    </row>
    <row r="893" spans="1:7">
      <c r="A893" s="11">
        <v>4062.31</v>
      </c>
      <c r="B893" s="11">
        <f t="shared" si="148"/>
        <v>-4112.3099999999995</v>
      </c>
      <c r="C893" s="11">
        <f t="shared" si="150"/>
        <v>2.9200000000000728</v>
      </c>
      <c r="D893" s="18"/>
      <c r="E893" s="12">
        <f t="shared" si="149"/>
        <v>-4.1123099999999999</v>
      </c>
      <c r="F893" s="16">
        <v>-10.92</v>
      </c>
      <c r="G893" s="16">
        <v>-8.17</v>
      </c>
    </row>
    <row r="894" spans="1:7">
      <c r="A894" s="11">
        <v>4065.23</v>
      </c>
      <c r="B894" s="11">
        <f t="shared" si="148"/>
        <v>-4115.2299999999996</v>
      </c>
      <c r="C894" s="11">
        <f t="shared" si="150"/>
        <v>2.9200000000000728</v>
      </c>
      <c r="D894" s="18"/>
      <c r="E894" s="12">
        <f t="shared" si="149"/>
        <v>-4.1152299999999995</v>
      </c>
      <c r="F894" s="16">
        <v>-10.78</v>
      </c>
      <c r="G894" s="16">
        <v>-8.35</v>
      </c>
    </row>
    <row r="895" spans="1:7">
      <c r="A895" s="11">
        <v>4068.16</v>
      </c>
      <c r="B895" s="11">
        <f t="shared" si="148"/>
        <v>-4118.16</v>
      </c>
      <c r="C895" s="11">
        <f t="shared" si="150"/>
        <v>2.930000000000291</v>
      </c>
      <c r="D895" s="18"/>
      <c r="E895" s="12">
        <f t="shared" si="149"/>
        <v>-4.1181599999999996</v>
      </c>
      <c r="F895" s="16">
        <v>-11.04</v>
      </c>
      <c r="G895" s="16">
        <v>-8.11</v>
      </c>
    </row>
    <row r="896" spans="1:7">
      <c r="A896" s="11">
        <v>4071.08</v>
      </c>
      <c r="B896" s="11">
        <f t="shared" si="148"/>
        <v>-4121.08</v>
      </c>
      <c r="C896" s="11">
        <f t="shared" si="150"/>
        <v>2.9200000000000728</v>
      </c>
      <c r="D896" s="18"/>
      <c r="E896" s="12">
        <f t="shared" si="149"/>
        <v>-4.1210800000000001</v>
      </c>
      <c r="F896" s="16">
        <v>-10.75</v>
      </c>
      <c r="G896" s="16">
        <v>-7.99</v>
      </c>
    </row>
    <row r="897" spans="1:7">
      <c r="A897" s="11">
        <v>4074</v>
      </c>
      <c r="B897" s="11">
        <f t="shared" si="148"/>
        <v>-4124</v>
      </c>
      <c r="C897" s="11">
        <f t="shared" si="150"/>
        <v>2.9200000000000728</v>
      </c>
      <c r="D897" s="18"/>
      <c r="E897" s="12">
        <f t="shared" si="149"/>
        <v>-4.1239999999999997</v>
      </c>
      <c r="F897" s="16">
        <v>-10.71</v>
      </c>
      <c r="G897" s="16">
        <v>-7.98</v>
      </c>
    </row>
    <row r="898" spans="1:7">
      <c r="A898" s="11">
        <v>4084.75</v>
      </c>
      <c r="B898" s="11">
        <f t="shared" si="148"/>
        <v>-4134.75</v>
      </c>
      <c r="C898" s="11">
        <f t="shared" si="150"/>
        <v>10.75</v>
      </c>
      <c r="D898" s="18"/>
      <c r="E898" s="12">
        <f t="shared" si="149"/>
        <v>-4.1347500000000004</v>
      </c>
      <c r="F898" s="16">
        <v>-10.76</v>
      </c>
      <c r="G898" s="16">
        <v>-8.1199999999999992</v>
      </c>
    </row>
    <row r="899" spans="1:7">
      <c r="A899" s="11">
        <v>4095.5</v>
      </c>
      <c r="B899" s="11">
        <f t="shared" ref="B899:B962" si="151">-(A899+50)</f>
        <v>-4145.5</v>
      </c>
      <c r="C899" s="11">
        <f t="shared" si="150"/>
        <v>10.75</v>
      </c>
      <c r="D899" s="18"/>
      <c r="E899" s="12">
        <f t="shared" ref="E899:E962" si="152">B899/1000</f>
        <v>-4.1455000000000002</v>
      </c>
      <c r="F899" s="16">
        <v>-10.63</v>
      </c>
      <c r="G899" s="16">
        <v>-8</v>
      </c>
    </row>
    <row r="900" spans="1:7">
      <c r="A900" s="11">
        <v>4106.25</v>
      </c>
      <c r="B900" s="11">
        <f t="shared" si="151"/>
        <v>-4156.25</v>
      </c>
      <c r="C900" s="11">
        <f t="shared" ref="C900:C963" si="153">ABS(B899-B900)</f>
        <v>10.75</v>
      </c>
      <c r="D900" s="18"/>
      <c r="E900" s="12">
        <f t="shared" si="152"/>
        <v>-4.15625</v>
      </c>
      <c r="F900" s="16">
        <v>-10.45</v>
      </c>
      <c r="G900" s="16">
        <v>-7.98</v>
      </c>
    </row>
    <row r="901" spans="1:7">
      <c r="A901" s="11">
        <v>4117</v>
      </c>
      <c r="B901" s="11">
        <f t="shared" si="151"/>
        <v>-4167</v>
      </c>
      <c r="C901" s="11">
        <f t="shared" si="153"/>
        <v>10.75</v>
      </c>
      <c r="D901" s="18"/>
      <c r="E901" s="12">
        <f t="shared" si="152"/>
        <v>-4.1669999999999998</v>
      </c>
      <c r="F901" s="16">
        <v>-10.51</v>
      </c>
      <c r="G901" s="16">
        <v>-7.96</v>
      </c>
    </row>
    <row r="902" spans="1:7">
      <c r="A902" s="11">
        <v>4127.75</v>
      </c>
      <c r="B902" s="11">
        <f t="shared" si="151"/>
        <v>-4177.75</v>
      </c>
      <c r="C902" s="11">
        <f t="shared" si="153"/>
        <v>10.75</v>
      </c>
      <c r="D902" s="18"/>
      <c r="E902" s="12">
        <f t="shared" si="152"/>
        <v>-4.1777499999999996</v>
      </c>
      <c r="F902" s="16">
        <v>-10.46</v>
      </c>
      <c r="G902" s="16">
        <v>-8.02</v>
      </c>
    </row>
    <row r="903" spans="1:7">
      <c r="A903" s="11">
        <v>4138.5</v>
      </c>
      <c r="B903" s="11">
        <f t="shared" si="151"/>
        <v>-4188.5</v>
      </c>
      <c r="C903" s="11">
        <f t="shared" si="153"/>
        <v>10.75</v>
      </c>
      <c r="D903" s="18"/>
      <c r="E903" s="12">
        <f t="shared" si="152"/>
        <v>-4.1885000000000003</v>
      </c>
      <c r="F903" s="16">
        <v>-10.33</v>
      </c>
      <c r="G903" s="16">
        <v>-8.08</v>
      </c>
    </row>
    <row r="904" spans="1:7">
      <c r="A904" s="11">
        <v>4149.25</v>
      </c>
      <c r="B904" s="11">
        <f t="shared" si="151"/>
        <v>-4199.25</v>
      </c>
      <c r="C904" s="11">
        <f t="shared" si="153"/>
        <v>10.75</v>
      </c>
      <c r="D904" s="18"/>
      <c r="E904" s="12">
        <f t="shared" si="152"/>
        <v>-4.1992500000000001</v>
      </c>
      <c r="F904" s="16">
        <v>-10.53</v>
      </c>
      <c r="G904" s="16">
        <v>-8.1199999999999992</v>
      </c>
    </row>
    <row r="905" spans="1:7">
      <c r="A905" s="11">
        <v>4160</v>
      </c>
      <c r="B905" s="11">
        <f t="shared" si="151"/>
        <v>-4210</v>
      </c>
      <c r="C905" s="11">
        <f t="shared" si="153"/>
        <v>10.75</v>
      </c>
      <c r="D905" s="18"/>
      <c r="E905" s="12">
        <f t="shared" si="152"/>
        <v>-4.21</v>
      </c>
      <c r="F905" s="16">
        <v>-10.77</v>
      </c>
      <c r="G905" s="16">
        <v>-8.0500000000000007</v>
      </c>
    </row>
    <row r="906" spans="1:7">
      <c r="A906" s="11">
        <v>4170.75</v>
      </c>
      <c r="B906" s="11">
        <f t="shared" si="151"/>
        <v>-4220.75</v>
      </c>
      <c r="C906" s="11">
        <f t="shared" si="153"/>
        <v>10.75</v>
      </c>
      <c r="D906" s="18"/>
      <c r="E906" s="12">
        <f t="shared" si="152"/>
        <v>-4.2207499999999998</v>
      </c>
      <c r="F906" s="16">
        <v>-10.8</v>
      </c>
      <c r="G906" s="16">
        <v>-8.11</v>
      </c>
    </row>
    <row r="907" spans="1:7">
      <c r="A907" s="11">
        <v>4181.5</v>
      </c>
      <c r="B907" s="11">
        <f t="shared" si="151"/>
        <v>-4231.5</v>
      </c>
      <c r="C907" s="11">
        <f t="shared" si="153"/>
        <v>10.75</v>
      </c>
      <c r="D907" s="18"/>
      <c r="E907" s="12">
        <f t="shared" si="152"/>
        <v>-4.2314999999999996</v>
      </c>
      <c r="F907" s="16">
        <v>-10.45</v>
      </c>
      <c r="G907" s="16">
        <v>-8.09</v>
      </c>
    </row>
    <row r="908" spans="1:7">
      <c r="A908" s="11">
        <v>4192.25</v>
      </c>
      <c r="B908" s="11">
        <f t="shared" si="151"/>
        <v>-4242.25</v>
      </c>
      <c r="C908" s="11">
        <f t="shared" si="153"/>
        <v>10.75</v>
      </c>
      <c r="D908" s="18"/>
      <c r="E908" s="12">
        <f t="shared" si="152"/>
        <v>-4.2422500000000003</v>
      </c>
      <c r="F908" s="16">
        <v>-10.46</v>
      </c>
      <c r="G908" s="16">
        <v>-8.1300000000000008</v>
      </c>
    </row>
    <row r="909" spans="1:7">
      <c r="A909" s="11">
        <v>4203</v>
      </c>
      <c r="B909" s="11">
        <f t="shared" si="151"/>
        <v>-4253</v>
      </c>
      <c r="C909" s="11">
        <f t="shared" si="153"/>
        <v>10.75</v>
      </c>
      <c r="D909" s="18"/>
      <c r="E909" s="12">
        <f t="shared" si="152"/>
        <v>-4.2530000000000001</v>
      </c>
      <c r="F909" s="16">
        <v>-10.52</v>
      </c>
      <c r="G909" s="16">
        <v>-8.2200000000000006</v>
      </c>
    </row>
    <row r="910" spans="1:7">
      <c r="A910" s="11">
        <v>4213.75</v>
      </c>
      <c r="B910" s="11">
        <f t="shared" si="151"/>
        <v>-4263.75</v>
      </c>
      <c r="C910" s="11">
        <f t="shared" si="153"/>
        <v>10.75</v>
      </c>
      <c r="D910" s="18"/>
      <c r="E910" s="12">
        <f t="shared" si="152"/>
        <v>-4.2637499999999999</v>
      </c>
      <c r="F910" s="16">
        <v>-10.48</v>
      </c>
      <c r="G910" s="16">
        <v>-8.16</v>
      </c>
    </row>
    <row r="911" spans="1:7">
      <c r="A911" s="11">
        <v>4224.5</v>
      </c>
      <c r="B911" s="11">
        <f t="shared" si="151"/>
        <v>-4274.5</v>
      </c>
      <c r="C911" s="11">
        <f t="shared" si="153"/>
        <v>10.75</v>
      </c>
      <c r="D911" s="18"/>
      <c r="E911" s="12">
        <f t="shared" si="152"/>
        <v>-4.2744999999999997</v>
      </c>
      <c r="F911" s="16">
        <v>-10.4</v>
      </c>
      <c r="G911" s="16">
        <v>-8.19</v>
      </c>
    </row>
    <row r="912" spans="1:7">
      <c r="A912" s="11">
        <v>4235.25</v>
      </c>
      <c r="B912" s="11">
        <f t="shared" si="151"/>
        <v>-4285.25</v>
      </c>
      <c r="C912" s="11">
        <f t="shared" si="153"/>
        <v>10.75</v>
      </c>
      <c r="D912" s="18"/>
      <c r="E912" s="12">
        <f t="shared" si="152"/>
        <v>-4.2852499999999996</v>
      </c>
      <c r="F912" s="16">
        <v>-10.36</v>
      </c>
      <c r="G912" s="16">
        <v>-8.18</v>
      </c>
    </row>
    <row r="913" spans="1:7">
      <c r="A913" s="11">
        <v>4246</v>
      </c>
      <c r="B913" s="11">
        <f t="shared" si="151"/>
        <v>-4296</v>
      </c>
      <c r="C913" s="11">
        <f t="shared" si="153"/>
        <v>10.75</v>
      </c>
      <c r="D913" s="18"/>
      <c r="E913" s="12">
        <f t="shared" si="152"/>
        <v>-4.2960000000000003</v>
      </c>
      <c r="F913" s="16">
        <v>-10.220000000000001</v>
      </c>
      <c r="G913" s="16">
        <v>-8.2100000000000009</v>
      </c>
    </row>
    <row r="914" spans="1:7">
      <c r="A914" s="11">
        <v>4256.75</v>
      </c>
      <c r="B914" s="11">
        <f t="shared" si="151"/>
        <v>-4306.75</v>
      </c>
      <c r="C914" s="11">
        <f t="shared" si="153"/>
        <v>10.75</v>
      </c>
      <c r="D914" s="18"/>
      <c r="E914" s="12">
        <f t="shared" si="152"/>
        <v>-4.3067500000000001</v>
      </c>
      <c r="F914" s="16">
        <v>-10.4</v>
      </c>
      <c r="G914" s="16">
        <v>-8.23</v>
      </c>
    </row>
    <row r="915" spans="1:7">
      <c r="A915" s="11">
        <v>4267.5</v>
      </c>
      <c r="B915" s="11">
        <f t="shared" si="151"/>
        <v>-4317.5</v>
      </c>
      <c r="C915" s="11">
        <f t="shared" si="153"/>
        <v>10.75</v>
      </c>
      <c r="D915" s="18"/>
      <c r="E915" s="12">
        <f t="shared" si="152"/>
        <v>-4.3174999999999999</v>
      </c>
      <c r="F915" s="16">
        <v>-10.46</v>
      </c>
      <c r="G915" s="16">
        <v>-8.27</v>
      </c>
    </row>
    <row r="916" spans="1:7">
      <c r="A916" s="11">
        <v>4278.25</v>
      </c>
      <c r="B916" s="11">
        <f t="shared" si="151"/>
        <v>-4328.25</v>
      </c>
      <c r="C916" s="11">
        <f t="shared" si="153"/>
        <v>10.75</v>
      </c>
      <c r="D916" s="18"/>
      <c r="E916" s="12">
        <f t="shared" si="152"/>
        <v>-4.3282499999999997</v>
      </c>
      <c r="F916" s="16">
        <v>-10.29</v>
      </c>
      <c r="G916" s="16">
        <v>-8.2899999999999991</v>
      </c>
    </row>
    <row r="917" spans="1:7">
      <c r="A917" s="11">
        <v>4289</v>
      </c>
      <c r="B917" s="11">
        <f t="shared" si="151"/>
        <v>-4339</v>
      </c>
      <c r="C917" s="11">
        <f t="shared" si="153"/>
        <v>10.75</v>
      </c>
      <c r="D917" s="18"/>
      <c r="E917" s="12">
        <f t="shared" si="152"/>
        <v>-4.3390000000000004</v>
      </c>
      <c r="F917" s="16">
        <v>-10.48</v>
      </c>
      <c r="G917" s="16">
        <v>-8.2200000000000006</v>
      </c>
    </row>
    <row r="918" spans="1:7">
      <c r="A918" s="11">
        <v>4299.75</v>
      </c>
      <c r="B918" s="11">
        <f t="shared" si="151"/>
        <v>-4349.75</v>
      </c>
      <c r="C918" s="11">
        <f t="shared" si="153"/>
        <v>10.75</v>
      </c>
      <c r="D918" s="18"/>
      <c r="E918" s="12">
        <f t="shared" si="152"/>
        <v>-4.3497500000000002</v>
      </c>
      <c r="F918" s="16">
        <v>-10.42</v>
      </c>
      <c r="G918" s="16">
        <v>-8.24</v>
      </c>
    </row>
    <row r="919" spans="1:7">
      <c r="A919" s="11">
        <v>4310.5</v>
      </c>
      <c r="B919" s="11">
        <f t="shared" si="151"/>
        <v>-4360.5</v>
      </c>
      <c r="C919" s="11">
        <f t="shared" si="153"/>
        <v>10.75</v>
      </c>
      <c r="D919" s="18"/>
      <c r="E919" s="12">
        <f t="shared" si="152"/>
        <v>-4.3605</v>
      </c>
      <c r="F919" s="16">
        <v>-10.29</v>
      </c>
      <c r="G919" s="16">
        <v>-8.1300000000000008</v>
      </c>
    </row>
    <row r="920" spans="1:7">
      <c r="A920" s="11">
        <v>4321.25</v>
      </c>
      <c r="B920" s="11">
        <f t="shared" si="151"/>
        <v>-4371.25</v>
      </c>
      <c r="C920" s="11">
        <f t="shared" si="153"/>
        <v>10.75</v>
      </c>
      <c r="D920" s="18"/>
      <c r="E920" s="12">
        <f t="shared" si="152"/>
        <v>-4.3712499999999999</v>
      </c>
      <c r="F920" s="16">
        <v>-10.43</v>
      </c>
      <c r="G920" s="16">
        <v>-8.11</v>
      </c>
    </row>
    <row r="921" spans="1:7">
      <c r="A921" s="11">
        <v>4332</v>
      </c>
      <c r="B921" s="11">
        <f t="shared" si="151"/>
        <v>-4382</v>
      </c>
      <c r="C921" s="11">
        <f t="shared" si="153"/>
        <v>10.75</v>
      </c>
      <c r="D921" s="18"/>
      <c r="E921" s="12">
        <f t="shared" si="152"/>
        <v>-4.3819999999999997</v>
      </c>
      <c r="F921" s="16">
        <v>-10.5</v>
      </c>
      <c r="G921" s="16">
        <v>-8.15</v>
      </c>
    </row>
    <row r="922" spans="1:7">
      <c r="A922" s="11">
        <v>4342.75</v>
      </c>
      <c r="B922" s="11">
        <f t="shared" si="151"/>
        <v>-4392.75</v>
      </c>
      <c r="C922" s="11">
        <f t="shared" si="153"/>
        <v>10.75</v>
      </c>
      <c r="D922" s="18"/>
      <c r="E922" s="12">
        <f t="shared" si="152"/>
        <v>-4.3927500000000004</v>
      </c>
      <c r="F922" s="16">
        <v>-10.44</v>
      </c>
      <c r="G922" s="16">
        <v>-8.06</v>
      </c>
    </row>
    <row r="923" spans="1:7">
      <c r="A923" s="11">
        <v>4353.5</v>
      </c>
      <c r="B923" s="11">
        <f t="shared" si="151"/>
        <v>-4403.5</v>
      </c>
      <c r="C923" s="11">
        <f t="shared" si="153"/>
        <v>10.75</v>
      </c>
      <c r="D923" s="18"/>
      <c r="E923" s="12">
        <f t="shared" si="152"/>
        <v>-4.4035000000000002</v>
      </c>
      <c r="F923" s="16">
        <v>-10.37</v>
      </c>
      <c r="G923" s="16">
        <v>-8.14</v>
      </c>
    </row>
    <row r="924" spans="1:7">
      <c r="A924" s="11">
        <v>4364.25</v>
      </c>
      <c r="B924" s="11">
        <f t="shared" si="151"/>
        <v>-4414.25</v>
      </c>
      <c r="C924" s="11">
        <f t="shared" si="153"/>
        <v>10.75</v>
      </c>
      <c r="D924" s="18"/>
      <c r="E924" s="12">
        <f t="shared" si="152"/>
        <v>-4.41425</v>
      </c>
      <c r="F924" s="16">
        <v>-10.3</v>
      </c>
      <c r="G924" s="16">
        <v>-8.14</v>
      </c>
    </row>
    <row r="925" spans="1:7">
      <c r="A925" s="11">
        <v>4375</v>
      </c>
      <c r="B925" s="11">
        <f t="shared" si="151"/>
        <v>-4425</v>
      </c>
      <c r="C925" s="11">
        <f t="shared" si="153"/>
        <v>10.75</v>
      </c>
      <c r="D925" s="18"/>
      <c r="E925" s="12">
        <f t="shared" si="152"/>
        <v>-4.4249999999999998</v>
      </c>
      <c r="F925" s="16">
        <v>-10.24</v>
      </c>
      <c r="G925" s="16">
        <v>-8.09</v>
      </c>
    </row>
    <row r="926" spans="1:7">
      <c r="A926" s="11">
        <v>4385.75</v>
      </c>
      <c r="B926" s="11">
        <f t="shared" si="151"/>
        <v>-4435.75</v>
      </c>
      <c r="C926" s="11">
        <f t="shared" si="153"/>
        <v>10.75</v>
      </c>
      <c r="D926" s="18"/>
      <c r="E926" s="12">
        <f t="shared" si="152"/>
        <v>-4.4357499999999996</v>
      </c>
      <c r="F926" s="16">
        <v>-10.37</v>
      </c>
      <c r="G926" s="16">
        <v>-8.18</v>
      </c>
    </row>
    <row r="927" spans="1:7">
      <c r="A927" s="11">
        <v>4396.5</v>
      </c>
      <c r="B927" s="11">
        <f t="shared" si="151"/>
        <v>-4446.5</v>
      </c>
      <c r="C927" s="11">
        <f t="shared" si="153"/>
        <v>10.75</v>
      </c>
      <c r="D927" s="18"/>
      <c r="E927" s="12">
        <f t="shared" si="152"/>
        <v>-4.4465000000000003</v>
      </c>
      <c r="F927" s="16">
        <v>-10.4</v>
      </c>
      <c r="G927" s="16">
        <v>-8.1</v>
      </c>
    </row>
    <row r="928" spans="1:7">
      <c r="A928" s="11">
        <v>4407.25</v>
      </c>
      <c r="B928" s="11">
        <f t="shared" si="151"/>
        <v>-4457.25</v>
      </c>
      <c r="C928" s="11">
        <f t="shared" si="153"/>
        <v>10.75</v>
      </c>
      <c r="D928" s="18"/>
      <c r="E928" s="12">
        <f t="shared" si="152"/>
        <v>-4.4572500000000002</v>
      </c>
      <c r="F928" s="16">
        <v>-10.43</v>
      </c>
      <c r="G928" s="16">
        <v>-8.18</v>
      </c>
    </row>
    <row r="929" spans="1:7">
      <c r="A929" s="11">
        <v>4418</v>
      </c>
      <c r="B929" s="11">
        <f t="shared" si="151"/>
        <v>-4468</v>
      </c>
      <c r="C929" s="11">
        <f t="shared" si="153"/>
        <v>10.75</v>
      </c>
      <c r="D929" s="18"/>
      <c r="E929" s="12">
        <f t="shared" si="152"/>
        <v>-4.468</v>
      </c>
      <c r="F929" s="16">
        <v>-10.45</v>
      </c>
      <c r="G929" s="16">
        <v>-8.25</v>
      </c>
    </row>
    <row r="930" spans="1:7">
      <c r="A930" s="11">
        <v>4428.75</v>
      </c>
      <c r="B930" s="11">
        <f t="shared" si="151"/>
        <v>-4478.75</v>
      </c>
      <c r="C930" s="11">
        <f t="shared" si="153"/>
        <v>10.75</v>
      </c>
      <c r="D930" s="18"/>
      <c r="E930" s="12">
        <f t="shared" si="152"/>
        <v>-4.4787499999999998</v>
      </c>
      <c r="F930" s="16">
        <v>-10.32</v>
      </c>
      <c r="G930" s="16">
        <v>-8.1300000000000008</v>
      </c>
    </row>
    <row r="931" spans="1:7">
      <c r="A931" s="11">
        <v>4439.5</v>
      </c>
      <c r="B931" s="11">
        <f t="shared" si="151"/>
        <v>-4489.5</v>
      </c>
      <c r="C931" s="11">
        <f t="shared" si="153"/>
        <v>10.75</v>
      </c>
      <c r="D931" s="18"/>
      <c r="E931" s="12">
        <f t="shared" si="152"/>
        <v>-4.4894999999999996</v>
      </c>
      <c r="F931" s="16">
        <v>-10.130000000000001</v>
      </c>
      <c r="G931" s="16">
        <v>-8.1300000000000008</v>
      </c>
    </row>
    <row r="932" spans="1:7">
      <c r="A932" s="11">
        <v>4450.25</v>
      </c>
      <c r="B932" s="11">
        <f t="shared" si="151"/>
        <v>-4500.25</v>
      </c>
      <c r="C932" s="11">
        <f t="shared" si="153"/>
        <v>10.75</v>
      </c>
      <c r="D932" s="18"/>
      <c r="E932" s="12">
        <f t="shared" si="152"/>
        <v>-4.5002500000000003</v>
      </c>
      <c r="F932" s="16">
        <v>-10.14</v>
      </c>
      <c r="G932" s="16">
        <v>-8.11</v>
      </c>
    </row>
    <row r="933" spans="1:7">
      <c r="A933" s="11">
        <v>4461</v>
      </c>
      <c r="B933" s="11">
        <f t="shared" si="151"/>
        <v>-4511</v>
      </c>
      <c r="C933" s="11">
        <f t="shared" si="153"/>
        <v>10.75</v>
      </c>
      <c r="D933" s="18"/>
      <c r="E933" s="12">
        <f t="shared" si="152"/>
        <v>-4.5110000000000001</v>
      </c>
      <c r="F933" s="16">
        <v>-10.02</v>
      </c>
      <c r="G933" s="16">
        <v>-8.06</v>
      </c>
    </row>
    <row r="934" spans="1:7">
      <c r="A934" s="11">
        <v>4471.75</v>
      </c>
      <c r="B934" s="11">
        <f t="shared" si="151"/>
        <v>-4521.75</v>
      </c>
      <c r="C934" s="11">
        <f t="shared" si="153"/>
        <v>10.75</v>
      </c>
      <c r="D934" s="18"/>
      <c r="E934" s="12">
        <f t="shared" si="152"/>
        <v>-4.5217499999999999</v>
      </c>
      <c r="F934" s="16">
        <v>-10.1</v>
      </c>
      <c r="G934" s="16">
        <v>-8.11</v>
      </c>
    </row>
    <row r="935" spans="1:7">
      <c r="A935" s="11">
        <v>4482.5</v>
      </c>
      <c r="B935" s="11">
        <f t="shared" si="151"/>
        <v>-4532.5</v>
      </c>
      <c r="C935" s="11">
        <f t="shared" si="153"/>
        <v>10.75</v>
      </c>
      <c r="D935" s="18"/>
      <c r="E935" s="12">
        <f t="shared" si="152"/>
        <v>-4.5324999999999998</v>
      </c>
      <c r="F935" s="16">
        <v>-10.119999999999999</v>
      </c>
      <c r="G935" s="16">
        <v>-8.1300000000000008</v>
      </c>
    </row>
    <row r="936" spans="1:7">
      <c r="A936" s="11">
        <v>4493.25</v>
      </c>
      <c r="B936" s="11">
        <f t="shared" si="151"/>
        <v>-4543.25</v>
      </c>
      <c r="C936" s="11">
        <f t="shared" si="153"/>
        <v>10.75</v>
      </c>
      <c r="D936" s="18"/>
      <c r="E936" s="12">
        <f t="shared" si="152"/>
        <v>-4.5432499999999996</v>
      </c>
      <c r="F936" s="16">
        <v>-10.34</v>
      </c>
      <c r="G936" s="16">
        <v>-8.23</v>
      </c>
    </row>
    <row r="937" spans="1:7">
      <c r="A937" s="11">
        <v>4504</v>
      </c>
      <c r="B937" s="11">
        <f t="shared" si="151"/>
        <v>-4554</v>
      </c>
      <c r="C937" s="11">
        <f t="shared" si="153"/>
        <v>10.75</v>
      </c>
      <c r="D937" s="18"/>
      <c r="E937" s="12">
        <f t="shared" si="152"/>
        <v>-4.5540000000000003</v>
      </c>
      <c r="F937" s="16">
        <v>-10.15</v>
      </c>
      <c r="G937" s="16">
        <v>-8.19</v>
      </c>
    </row>
    <row r="938" spans="1:7">
      <c r="A938" s="11">
        <v>4510.7299999999996</v>
      </c>
      <c r="B938" s="11">
        <f t="shared" si="151"/>
        <v>-4560.7299999999996</v>
      </c>
      <c r="C938" s="11">
        <f t="shared" si="153"/>
        <v>6.7299999999995634</v>
      </c>
      <c r="D938" s="18"/>
      <c r="E938" s="12">
        <f t="shared" si="152"/>
        <v>-4.5607299999999995</v>
      </c>
      <c r="F938" s="16">
        <v>-10.46</v>
      </c>
      <c r="G938" s="16">
        <v>-8.15</v>
      </c>
    </row>
    <row r="939" spans="1:7">
      <c r="A939" s="11">
        <v>4517.47</v>
      </c>
      <c r="B939" s="11">
        <f t="shared" si="151"/>
        <v>-4567.47</v>
      </c>
      <c r="C939" s="11">
        <f t="shared" si="153"/>
        <v>6.7400000000006912</v>
      </c>
      <c r="D939" s="18"/>
      <c r="E939" s="12">
        <f t="shared" si="152"/>
        <v>-4.5674700000000001</v>
      </c>
      <c r="F939" s="16">
        <v>-10.53</v>
      </c>
      <c r="G939" s="16">
        <v>-8.1</v>
      </c>
    </row>
    <row r="940" spans="1:7">
      <c r="A940" s="11">
        <v>4524.2</v>
      </c>
      <c r="B940" s="11">
        <f t="shared" si="151"/>
        <v>-4574.2</v>
      </c>
      <c r="C940" s="11">
        <f t="shared" si="153"/>
        <v>6.7299999999995634</v>
      </c>
      <c r="D940" s="18"/>
      <c r="E940" s="12">
        <f t="shared" si="152"/>
        <v>-4.5741999999999994</v>
      </c>
      <c r="F940" s="16">
        <v>-10.31</v>
      </c>
      <c r="G940" s="16">
        <v>-8.0299999999999994</v>
      </c>
    </row>
    <row r="941" spans="1:7">
      <c r="A941" s="11">
        <v>4530.93</v>
      </c>
      <c r="B941" s="11">
        <f t="shared" si="151"/>
        <v>-4580.93</v>
      </c>
      <c r="C941" s="11">
        <f t="shared" si="153"/>
        <v>6.7300000000004729</v>
      </c>
      <c r="D941" s="18"/>
      <c r="E941" s="12">
        <f t="shared" si="152"/>
        <v>-4.5809300000000004</v>
      </c>
      <c r="F941" s="16">
        <v>-10.43</v>
      </c>
      <c r="G941" s="16">
        <v>-7.99</v>
      </c>
    </row>
    <row r="942" spans="1:7">
      <c r="A942" s="11">
        <v>4537.67</v>
      </c>
      <c r="B942" s="11">
        <f t="shared" si="151"/>
        <v>-4587.67</v>
      </c>
      <c r="C942" s="11">
        <f t="shared" si="153"/>
        <v>6.7399999999997817</v>
      </c>
      <c r="D942" s="18"/>
      <c r="E942" s="12">
        <f t="shared" si="152"/>
        <v>-4.5876700000000001</v>
      </c>
      <c r="F942" s="16">
        <v>-10.5</v>
      </c>
      <c r="G942" s="16">
        <v>-8.0500000000000007</v>
      </c>
    </row>
    <row r="943" spans="1:7">
      <c r="A943" s="11">
        <v>4544.3999999999996</v>
      </c>
      <c r="B943" s="11">
        <f t="shared" si="151"/>
        <v>-4594.3999999999996</v>
      </c>
      <c r="C943" s="11">
        <f t="shared" si="153"/>
        <v>6.7299999999995634</v>
      </c>
      <c r="D943" s="18"/>
      <c r="E943" s="12">
        <f t="shared" si="152"/>
        <v>-4.5943999999999994</v>
      </c>
      <c r="F943" s="16">
        <v>-10.66</v>
      </c>
      <c r="G943" s="16">
        <v>-8.14</v>
      </c>
    </row>
    <row r="944" spans="1:7">
      <c r="A944" s="11">
        <v>4551.13</v>
      </c>
      <c r="B944" s="11">
        <f t="shared" si="151"/>
        <v>-4601.13</v>
      </c>
      <c r="C944" s="11">
        <f t="shared" si="153"/>
        <v>6.7300000000004729</v>
      </c>
      <c r="D944" s="18"/>
      <c r="E944" s="12">
        <f t="shared" si="152"/>
        <v>-4.6011300000000004</v>
      </c>
      <c r="F944" s="16">
        <v>-10.46</v>
      </c>
      <c r="G944" s="16">
        <v>-8.1999999999999993</v>
      </c>
    </row>
    <row r="945" spans="1:7">
      <c r="A945" s="11">
        <v>4557.87</v>
      </c>
      <c r="B945" s="11">
        <f t="shared" si="151"/>
        <v>-4607.87</v>
      </c>
      <c r="C945" s="11">
        <f t="shared" si="153"/>
        <v>6.7399999999997817</v>
      </c>
      <c r="D945" s="18"/>
      <c r="E945" s="12">
        <f t="shared" si="152"/>
        <v>-4.6078700000000001</v>
      </c>
      <c r="F945" s="16">
        <v>-10.36</v>
      </c>
      <c r="G945" s="16">
        <v>-8.08</v>
      </c>
    </row>
    <row r="946" spans="1:7">
      <c r="A946" s="11">
        <v>4564.6000000000004</v>
      </c>
      <c r="B946" s="11">
        <f t="shared" si="151"/>
        <v>-4614.6000000000004</v>
      </c>
      <c r="C946" s="11">
        <f t="shared" si="153"/>
        <v>6.7300000000004729</v>
      </c>
      <c r="D946" s="18"/>
      <c r="E946" s="12">
        <f t="shared" si="152"/>
        <v>-4.6146000000000003</v>
      </c>
      <c r="F946" s="16">
        <v>-10.51</v>
      </c>
      <c r="G946" s="16">
        <v>-8.2100000000000009</v>
      </c>
    </row>
    <row r="947" spans="1:7">
      <c r="A947" s="11">
        <v>4571.33</v>
      </c>
      <c r="B947" s="11">
        <f t="shared" si="151"/>
        <v>-4621.33</v>
      </c>
      <c r="C947" s="11">
        <f t="shared" si="153"/>
        <v>6.7299999999995634</v>
      </c>
      <c r="D947" s="18"/>
      <c r="E947" s="12">
        <f t="shared" si="152"/>
        <v>-4.6213299999999995</v>
      </c>
      <c r="F947" s="16">
        <v>-10.33</v>
      </c>
      <c r="G947" s="16">
        <v>-8.23</v>
      </c>
    </row>
    <row r="948" spans="1:7">
      <c r="A948" s="11">
        <v>4578.07</v>
      </c>
      <c r="B948" s="11">
        <f t="shared" si="151"/>
        <v>-4628.07</v>
      </c>
      <c r="C948" s="11">
        <f t="shared" si="153"/>
        <v>6.7399999999997817</v>
      </c>
      <c r="D948" s="18"/>
      <c r="E948" s="12">
        <f t="shared" si="152"/>
        <v>-4.6280700000000001</v>
      </c>
      <c r="F948" s="16">
        <v>-10.41</v>
      </c>
      <c r="G948" s="16">
        <v>-8.14</v>
      </c>
    </row>
    <row r="949" spans="1:7">
      <c r="A949" s="11">
        <v>4584.8</v>
      </c>
      <c r="B949" s="11">
        <f t="shared" si="151"/>
        <v>-4634.8</v>
      </c>
      <c r="C949" s="11">
        <f t="shared" si="153"/>
        <v>6.7300000000004729</v>
      </c>
      <c r="D949" s="18"/>
      <c r="E949" s="12">
        <f t="shared" si="152"/>
        <v>-4.6348000000000003</v>
      </c>
      <c r="F949" s="16">
        <v>-10.210000000000001</v>
      </c>
      <c r="G949" s="16">
        <v>-8.2200000000000006</v>
      </c>
    </row>
    <row r="950" spans="1:7">
      <c r="A950" s="11">
        <v>4591.53</v>
      </c>
      <c r="B950" s="11">
        <f t="shared" si="151"/>
        <v>-4641.53</v>
      </c>
      <c r="C950" s="11">
        <f t="shared" si="153"/>
        <v>6.7299999999995634</v>
      </c>
      <c r="D950" s="18"/>
      <c r="E950" s="12">
        <f t="shared" si="152"/>
        <v>-4.6415299999999995</v>
      </c>
      <c r="F950" s="16">
        <v>-10.36</v>
      </c>
      <c r="G950" s="16">
        <v>-8.17</v>
      </c>
    </row>
    <row r="951" spans="1:7">
      <c r="A951" s="11">
        <v>4598.2700000000004</v>
      </c>
      <c r="B951" s="11">
        <f t="shared" si="151"/>
        <v>-4648.2700000000004</v>
      </c>
      <c r="C951" s="11">
        <f t="shared" si="153"/>
        <v>6.7400000000006912</v>
      </c>
      <c r="D951" s="18"/>
      <c r="E951" s="12">
        <f t="shared" si="152"/>
        <v>-4.6482700000000001</v>
      </c>
      <c r="F951" s="16">
        <v>-10.29</v>
      </c>
      <c r="G951" s="16">
        <v>-8.2899999999999991</v>
      </c>
    </row>
    <row r="952" spans="1:7">
      <c r="A952" s="11">
        <v>4605</v>
      </c>
      <c r="B952" s="11">
        <f t="shared" si="151"/>
        <v>-4655</v>
      </c>
      <c r="C952" s="11">
        <f t="shared" si="153"/>
        <v>6.7299999999995634</v>
      </c>
      <c r="D952" s="18"/>
      <c r="E952" s="12">
        <f t="shared" si="152"/>
        <v>-4.6550000000000002</v>
      </c>
      <c r="F952" s="16">
        <v>-10.5</v>
      </c>
      <c r="G952" s="16">
        <v>-8.36</v>
      </c>
    </row>
    <row r="953" spans="1:7">
      <c r="A953" s="11">
        <v>4611.7299999999996</v>
      </c>
      <c r="B953" s="11">
        <f t="shared" si="151"/>
        <v>-4661.7299999999996</v>
      </c>
      <c r="C953" s="11">
        <f t="shared" si="153"/>
        <v>6.7299999999995634</v>
      </c>
      <c r="D953" s="18"/>
      <c r="E953" s="12">
        <f t="shared" si="152"/>
        <v>-4.6617299999999995</v>
      </c>
      <c r="F953" s="16">
        <v>-10.45</v>
      </c>
      <c r="G953" s="16">
        <v>-8.33</v>
      </c>
    </row>
    <row r="954" spans="1:7">
      <c r="A954" s="11">
        <v>4618.47</v>
      </c>
      <c r="B954" s="11">
        <f t="shared" si="151"/>
        <v>-4668.47</v>
      </c>
      <c r="C954" s="11">
        <f t="shared" si="153"/>
        <v>6.7400000000006912</v>
      </c>
      <c r="D954" s="18"/>
      <c r="E954" s="12">
        <f t="shared" si="152"/>
        <v>-4.6684700000000001</v>
      </c>
      <c r="F954" s="16">
        <v>-10.29</v>
      </c>
      <c r="G954" s="16">
        <v>-8.35</v>
      </c>
    </row>
    <row r="955" spans="1:7">
      <c r="A955" s="11">
        <v>4625.2</v>
      </c>
      <c r="B955" s="11">
        <f t="shared" si="151"/>
        <v>-4675.2</v>
      </c>
      <c r="C955" s="11">
        <f t="shared" si="153"/>
        <v>6.7299999999995634</v>
      </c>
      <c r="D955" s="18"/>
      <c r="E955" s="12">
        <f t="shared" si="152"/>
        <v>-4.6752000000000002</v>
      </c>
      <c r="F955" s="16">
        <v>-10.35</v>
      </c>
      <c r="G955" s="16">
        <v>-8.1199999999999992</v>
      </c>
    </row>
    <row r="956" spans="1:7">
      <c r="A956" s="11">
        <v>4631.93</v>
      </c>
      <c r="B956" s="11">
        <f t="shared" si="151"/>
        <v>-4681.93</v>
      </c>
      <c r="C956" s="11">
        <f t="shared" si="153"/>
        <v>6.7300000000004729</v>
      </c>
      <c r="D956" s="18"/>
      <c r="E956" s="12">
        <f t="shared" si="152"/>
        <v>-4.6819300000000004</v>
      </c>
      <c r="F956" s="16">
        <v>-10.27</v>
      </c>
      <c r="G956" s="16">
        <v>-8.2100000000000009</v>
      </c>
    </row>
    <row r="957" spans="1:7">
      <c r="A957" s="11">
        <v>4638.67</v>
      </c>
      <c r="B957" s="11">
        <f t="shared" si="151"/>
        <v>-4688.67</v>
      </c>
      <c r="C957" s="11">
        <f t="shared" si="153"/>
        <v>6.7399999999997817</v>
      </c>
      <c r="D957" s="18"/>
      <c r="E957" s="12">
        <f t="shared" si="152"/>
        <v>-4.6886700000000001</v>
      </c>
      <c r="F957" s="16">
        <v>-10.35</v>
      </c>
      <c r="G957" s="16">
        <v>-8.18</v>
      </c>
    </row>
    <row r="958" spans="1:7">
      <c r="A958" s="11">
        <v>4645.3999999999996</v>
      </c>
      <c r="B958" s="11">
        <f t="shared" si="151"/>
        <v>-4695.3999999999996</v>
      </c>
      <c r="C958" s="11">
        <f t="shared" si="153"/>
        <v>6.7299999999995634</v>
      </c>
      <c r="D958" s="18"/>
      <c r="E958" s="12">
        <f t="shared" si="152"/>
        <v>-4.6953999999999994</v>
      </c>
      <c r="F958" s="16">
        <v>-10.56</v>
      </c>
      <c r="G958" s="16">
        <v>-8.1999999999999993</v>
      </c>
    </row>
    <row r="959" spans="1:7">
      <c r="A959" s="11">
        <v>4652.13</v>
      </c>
      <c r="B959" s="11">
        <f t="shared" si="151"/>
        <v>-4702.13</v>
      </c>
      <c r="C959" s="11">
        <f t="shared" si="153"/>
        <v>6.7300000000004729</v>
      </c>
      <c r="D959" s="18"/>
      <c r="E959" s="12">
        <f t="shared" si="152"/>
        <v>-4.7021300000000004</v>
      </c>
      <c r="F959" s="16">
        <v>-10.57</v>
      </c>
      <c r="G959" s="16">
        <v>-8.2200000000000006</v>
      </c>
    </row>
    <row r="960" spans="1:7">
      <c r="A960" s="11">
        <v>4658.87</v>
      </c>
      <c r="B960" s="11">
        <f t="shared" si="151"/>
        <v>-4708.87</v>
      </c>
      <c r="C960" s="11">
        <f t="shared" si="153"/>
        <v>6.7399999999997817</v>
      </c>
      <c r="D960" s="18"/>
      <c r="E960" s="12">
        <f t="shared" si="152"/>
        <v>-4.7088700000000001</v>
      </c>
      <c r="F960" s="16">
        <v>-10.74</v>
      </c>
      <c r="G960" s="16">
        <v>-8.35</v>
      </c>
    </row>
    <row r="961" spans="1:7">
      <c r="A961" s="11">
        <v>4665.6000000000004</v>
      </c>
      <c r="B961" s="11">
        <f t="shared" si="151"/>
        <v>-4715.6000000000004</v>
      </c>
      <c r="C961" s="11">
        <f t="shared" si="153"/>
        <v>6.7300000000004729</v>
      </c>
      <c r="D961" s="18"/>
      <c r="E961" s="12">
        <f t="shared" si="152"/>
        <v>-4.7156000000000002</v>
      </c>
      <c r="F961" s="16">
        <v>-10.75</v>
      </c>
      <c r="G961" s="16">
        <v>-8.27</v>
      </c>
    </row>
    <row r="962" spans="1:7">
      <c r="A962" s="11">
        <v>4672.33</v>
      </c>
      <c r="B962" s="11">
        <f t="shared" si="151"/>
        <v>-4722.33</v>
      </c>
      <c r="C962" s="11">
        <f t="shared" si="153"/>
        <v>6.7299999999995634</v>
      </c>
      <c r="D962" s="18"/>
      <c r="E962" s="12">
        <f t="shared" si="152"/>
        <v>-4.7223300000000004</v>
      </c>
      <c r="F962" s="16">
        <v>-10.5</v>
      </c>
      <c r="G962" s="16">
        <v>-8.27</v>
      </c>
    </row>
    <row r="963" spans="1:7">
      <c r="A963" s="11">
        <v>4679.07</v>
      </c>
      <c r="B963" s="11">
        <f t="shared" ref="B963:B1026" si="154">-(A963+50)</f>
        <v>-4729.07</v>
      </c>
      <c r="C963" s="11">
        <f t="shared" si="153"/>
        <v>6.7399999999997817</v>
      </c>
      <c r="D963" s="18"/>
      <c r="E963" s="12">
        <f t="shared" ref="E963:E1026" si="155">B963/1000</f>
        <v>-4.7290700000000001</v>
      </c>
      <c r="F963" s="16">
        <v>-10.24</v>
      </c>
      <c r="G963" s="16">
        <v>-8.24</v>
      </c>
    </row>
    <row r="964" spans="1:7">
      <c r="A964" s="11">
        <v>4685.8</v>
      </c>
      <c r="B964" s="11">
        <f t="shared" si="154"/>
        <v>-4735.8</v>
      </c>
      <c r="C964" s="11">
        <f t="shared" ref="C964:C1027" si="156">ABS(B963-B964)</f>
        <v>6.7300000000004729</v>
      </c>
      <c r="D964" s="18"/>
      <c r="E964" s="12">
        <f t="shared" si="155"/>
        <v>-4.7358000000000002</v>
      </c>
      <c r="F964" s="16">
        <v>-10.18</v>
      </c>
      <c r="G964" s="16">
        <v>-8.25</v>
      </c>
    </row>
    <row r="965" spans="1:7">
      <c r="A965" s="11">
        <v>4692.53</v>
      </c>
      <c r="B965" s="11">
        <f t="shared" si="154"/>
        <v>-4742.53</v>
      </c>
      <c r="C965" s="11">
        <f t="shared" si="156"/>
        <v>6.7299999999995634</v>
      </c>
      <c r="D965" s="18"/>
      <c r="E965" s="12">
        <f t="shared" si="155"/>
        <v>-4.7425299999999995</v>
      </c>
      <c r="F965" s="16">
        <v>-10.27</v>
      </c>
      <c r="G965" s="16">
        <v>-8.1999999999999993</v>
      </c>
    </row>
    <row r="966" spans="1:7">
      <c r="A966" s="11">
        <v>4699.2700000000004</v>
      </c>
      <c r="B966" s="11">
        <f t="shared" si="154"/>
        <v>-4749.2700000000004</v>
      </c>
      <c r="C966" s="11">
        <f t="shared" si="156"/>
        <v>6.7400000000006912</v>
      </c>
      <c r="D966" s="18"/>
      <c r="E966" s="12">
        <f t="shared" si="155"/>
        <v>-4.7492700000000001</v>
      </c>
      <c r="F966" s="16">
        <v>-10.48</v>
      </c>
      <c r="G966" s="16">
        <v>-8.31</v>
      </c>
    </row>
    <row r="967" spans="1:7">
      <c r="A967" s="11">
        <v>4706</v>
      </c>
      <c r="B967" s="11">
        <f t="shared" si="154"/>
        <v>-4756</v>
      </c>
      <c r="C967" s="11">
        <f t="shared" si="156"/>
        <v>6.7299999999995634</v>
      </c>
      <c r="D967" s="18"/>
      <c r="E967" s="12">
        <f t="shared" si="155"/>
        <v>-4.7560000000000002</v>
      </c>
      <c r="F967" s="16">
        <v>-10.3</v>
      </c>
      <c r="G967" s="16">
        <v>-8.3000000000000007</v>
      </c>
    </row>
    <row r="968" spans="1:7">
      <c r="A968" s="11">
        <v>4724.1899999999996</v>
      </c>
      <c r="B968" s="11">
        <f t="shared" si="154"/>
        <v>-4774.1899999999996</v>
      </c>
      <c r="C968" s="11">
        <f t="shared" si="156"/>
        <v>18.1899999999996</v>
      </c>
      <c r="D968" s="18"/>
      <c r="E968" s="12">
        <f t="shared" si="155"/>
        <v>-4.7741899999999999</v>
      </c>
      <c r="F968" s="16">
        <v>-10.5</v>
      </c>
      <c r="G968" s="16">
        <v>-8.32</v>
      </c>
    </row>
    <row r="969" spans="1:7">
      <c r="A969" s="11">
        <v>4742.3900000000003</v>
      </c>
      <c r="B969" s="11">
        <f t="shared" si="154"/>
        <v>-4792.3900000000003</v>
      </c>
      <c r="C969" s="11">
        <f t="shared" si="156"/>
        <v>18.200000000000728</v>
      </c>
      <c r="D969" s="18"/>
      <c r="E969" s="12">
        <f t="shared" si="155"/>
        <v>-4.7923900000000001</v>
      </c>
      <c r="F969" s="16">
        <v>-10.55</v>
      </c>
      <c r="G969" s="16">
        <v>-8.2100000000000009</v>
      </c>
    </row>
    <row r="970" spans="1:7">
      <c r="A970" s="11">
        <v>4760.58</v>
      </c>
      <c r="B970" s="11">
        <f t="shared" si="154"/>
        <v>-4810.58</v>
      </c>
      <c r="C970" s="11">
        <f t="shared" si="156"/>
        <v>18.1899999999996</v>
      </c>
      <c r="D970" s="18"/>
      <c r="E970" s="12">
        <f t="shared" si="155"/>
        <v>-4.8105799999999999</v>
      </c>
      <c r="F970" s="16">
        <v>-10.59</v>
      </c>
      <c r="G970" s="16">
        <v>-8.26</v>
      </c>
    </row>
    <row r="971" spans="1:7">
      <c r="A971" s="11">
        <v>4778.78</v>
      </c>
      <c r="B971" s="11">
        <f t="shared" si="154"/>
        <v>-4828.78</v>
      </c>
      <c r="C971" s="11">
        <f t="shared" si="156"/>
        <v>18.199999999999818</v>
      </c>
      <c r="D971" s="18"/>
      <c r="E971" s="12">
        <f t="shared" si="155"/>
        <v>-4.8287800000000001</v>
      </c>
      <c r="F971" s="16">
        <v>-10.37</v>
      </c>
      <c r="G971" s="16">
        <v>-8.2200000000000006</v>
      </c>
    </row>
    <row r="972" spans="1:7">
      <c r="A972" s="11">
        <v>4796.97</v>
      </c>
      <c r="B972" s="11">
        <f t="shared" si="154"/>
        <v>-4846.97</v>
      </c>
      <c r="C972" s="11">
        <f t="shared" si="156"/>
        <v>18.190000000000509</v>
      </c>
      <c r="D972" s="18"/>
      <c r="E972" s="12">
        <f t="shared" si="155"/>
        <v>-4.8469700000000007</v>
      </c>
      <c r="F972" s="16">
        <v>-10.44</v>
      </c>
      <c r="G972" s="16">
        <v>-8.11</v>
      </c>
    </row>
    <row r="973" spans="1:7">
      <c r="A973" s="11">
        <v>4815.17</v>
      </c>
      <c r="B973" s="11">
        <f t="shared" si="154"/>
        <v>-4865.17</v>
      </c>
      <c r="C973" s="11">
        <f t="shared" si="156"/>
        <v>18.199999999999818</v>
      </c>
      <c r="D973" s="18"/>
      <c r="E973" s="12">
        <f t="shared" si="155"/>
        <v>-4.86517</v>
      </c>
      <c r="F973" s="16">
        <v>-10.24</v>
      </c>
      <c r="G973" s="16">
        <v>-7.88</v>
      </c>
    </row>
    <row r="974" spans="1:7">
      <c r="A974" s="11">
        <v>4833.3599999999997</v>
      </c>
      <c r="B974" s="11">
        <f t="shared" si="154"/>
        <v>-4883.3599999999997</v>
      </c>
      <c r="C974" s="11">
        <f t="shared" si="156"/>
        <v>18.1899999999996</v>
      </c>
      <c r="D974" s="18"/>
      <c r="E974" s="12">
        <f t="shared" si="155"/>
        <v>-4.8833599999999997</v>
      </c>
      <c r="F974" s="16">
        <v>-10.44</v>
      </c>
      <c r="G974" s="16">
        <v>-8.27</v>
      </c>
    </row>
    <row r="975" spans="1:7">
      <c r="A975" s="11">
        <v>4851.5600000000004</v>
      </c>
      <c r="B975" s="11">
        <f t="shared" si="154"/>
        <v>-4901.5600000000004</v>
      </c>
      <c r="C975" s="11">
        <f t="shared" si="156"/>
        <v>18.200000000000728</v>
      </c>
      <c r="D975" s="18"/>
      <c r="E975" s="12">
        <f t="shared" si="155"/>
        <v>-4.9015600000000008</v>
      </c>
      <c r="F975" s="16">
        <v>-10.210000000000001</v>
      </c>
      <c r="G975" s="16">
        <v>-8.2799999999999994</v>
      </c>
    </row>
    <row r="976" spans="1:7">
      <c r="A976" s="11">
        <v>4869.75</v>
      </c>
      <c r="B976" s="11">
        <f t="shared" si="154"/>
        <v>-4919.75</v>
      </c>
      <c r="C976" s="11">
        <f t="shared" si="156"/>
        <v>18.1899999999996</v>
      </c>
      <c r="D976" s="18"/>
      <c r="E976" s="12">
        <f t="shared" si="155"/>
        <v>-4.9197499999999996</v>
      </c>
      <c r="F976" s="16">
        <v>-10.199999999999999</v>
      </c>
      <c r="G976" s="16">
        <v>-8.31</v>
      </c>
    </row>
    <row r="977" spans="1:7">
      <c r="A977" s="11">
        <v>4887.9399999999996</v>
      </c>
      <c r="B977" s="11">
        <f t="shared" si="154"/>
        <v>-4937.9399999999996</v>
      </c>
      <c r="C977" s="11">
        <f t="shared" si="156"/>
        <v>18.1899999999996</v>
      </c>
      <c r="D977" s="18"/>
      <c r="E977" s="12">
        <f t="shared" si="155"/>
        <v>-4.9379399999999993</v>
      </c>
      <c r="F977" s="16">
        <v>-10.31</v>
      </c>
      <c r="G977" s="16">
        <v>-8.17</v>
      </c>
    </row>
    <row r="978" spans="1:7">
      <c r="A978" s="11">
        <v>4906.1400000000003</v>
      </c>
      <c r="B978" s="11">
        <f t="shared" si="154"/>
        <v>-4956.1400000000003</v>
      </c>
      <c r="C978" s="11">
        <f t="shared" si="156"/>
        <v>18.200000000000728</v>
      </c>
      <c r="D978" s="18"/>
      <c r="E978" s="12">
        <f t="shared" si="155"/>
        <v>-4.9561400000000004</v>
      </c>
      <c r="F978" s="16">
        <v>-10.59</v>
      </c>
      <c r="G978" s="16">
        <v>-8.1199999999999992</v>
      </c>
    </row>
    <row r="979" spans="1:7">
      <c r="A979" s="11">
        <v>4924.33</v>
      </c>
      <c r="B979" s="11">
        <f t="shared" si="154"/>
        <v>-4974.33</v>
      </c>
      <c r="C979" s="11">
        <f t="shared" si="156"/>
        <v>18.1899999999996</v>
      </c>
      <c r="D979" s="18"/>
      <c r="E979" s="12">
        <f t="shared" si="155"/>
        <v>-4.9743300000000001</v>
      </c>
      <c r="F979" s="16">
        <v>-10.64</v>
      </c>
      <c r="G979" s="16">
        <v>-8.11</v>
      </c>
    </row>
    <row r="980" spans="1:7">
      <c r="A980" s="11">
        <v>4942.53</v>
      </c>
      <c r="B980" s="11">
        <f t="shared" si="154"/>
        <v>-4992.53</v>
      </c>
      <c r="C980" s="11">
        <f t="shared" si="156"/>
        <v>18.199999999999818</v>
      </c>
      <c r="D980" s="18"/>
      <c r="E980" s="12">
        <f t="shared" si="155"/>
        <v>-4.9925299999999995</v>
      </c>
      <c r="F980" s="16">
        <v>-10.79</v>
      </c>
      <c r="G980" s="16">
        <v>-8.2100000000000009</v>
      </c>
    </row>
    <row r="981" spans="1:7">
      <c r="A981" s="11">
        <v>4960.72</v>
      </c>
      <c r="B981" s="11">
        <f t="shared" si="154"/>
        <v>-5010.72</v>
      </c>
      <c r="C981" s="11">
        <f t="shared" si="156"/>
        <v>18.190000000000509</v>
      </c>
      <c r="D981" s="18"/>
      <c r="E981" s="12">
        <f t="shared" si="155"/>
        <v>-5.0107200000000001</v>
      </c>
      <c r="F981" s="16">
        <v>-10.76</v>
      </c>
      <c r="G981" s="16">
        <v>-8.16</v>
      </c>
    </row>
    <row r="982" spans="1:7">
      <c r="A982" s="11">
        <v>4978.92</v>
      </c>
      <c r="B982" s="11">
        <f t="shared" si="154"/>
        <v>-5028.92</v>
      </c>
      <c r="C982" s="11">
        <f t="shared" si="156"/>
        <v>18.199999999999818</v>
      </c>
      <c r="D982" s="18"/>
      <c r="E982" s="12">
        <f t="shared" si="155"/>
        <v>-5.0289200000000003</v>
      </c>
      <c r="F982" s="16">
        <v>-10.54</v>
      </c>
      <c r="G982" s="16">
        <v>-8.31</v>
      </c>
    </row>
    <row r="983" spans="1:7">
      <c r="A983" s="11">
        <v>4997.1099999999997</v>
      </c>
      <c r="B983" s="11">
        <f t="shared" si="154"/>
        <v>-5047.1099999999997</v>
      </c>
      <c r="C983" s="11">
        <f t="shared" si="156"/>
        <v>18.1899999999996</v>
      </c>
      <c r="D983" s="18"/>
      <c r="E983" s="12">
        <f t="shared" si="155"/>
        <v>-5.04711</v>
      </c>
      <c r="F983" s="16">
        <v>-10.33</v>
      </c>
      <c r="G983" s="16">
        <v>-8.25</v>
      </c>
    </row>
    <row r="984" spans="1:7">
      <c r="A984" s="11">
        <v>5015.3100000000004</v>
      </c>
      <c r="B984" s="11">
        <f t="shared" si="154"/>
        <v>-5065.3100000000004</v>
      </c>
      <c r="C984" s="11">
        <f t="shared" si="156"/>
        <v>18.200000000000728</v>
      </c>
      <c r="D984" s="18"/>
      <c r="E984" s="12">
        <f t="shared" si="155"/>
        <v>-5.0653100000000002</v>
      </c>
      <c r="F984" s="16">
        <v>-10.7</v>
      </c>
      <c r="G984" s="16">
        <v>-8.31</v>
      </c>
    </row>
    <row r="985" spans="1:7">
      <c r="A985" s="11">
        <v>5033.5</v>
      </c>
      <c r="B985" s="11">
        <f t="shared" si="154"/>
        <v>-5083.5</v>
      </c>
      <c r="C985" s="11">
        <f t="shared" si="156"/>
        <v>18.1899999999996</v>
      </c>
      <c r="D985" s="18"/>
      <c r="E985" s="12">
        <f t="shared" si="155"/>
        <v>-5.0834999999999999</v>
      </c>
      <c r="F985" s="16">
        <v>-10.69</v>
      </c>
      <c r="G985" s="16">
        <v>-8.41</v>
      </c>
    </row>
    <row r="986" spans="1:7">
      <c r="A986" s="11">
        <v>5051.6899999999996</v>
      </c>
      <c r="B986" s="11">
        <f t="shared" si="154"/>
        <v>-5101.6899999999996</v>
      </c>
      <c r="C986" s="11">
        <f t="shared" si="156"/>
        <v>18.1899999999996</v>
      </c>
      <c r="D986" s="18"/>
      <c r="E986" s="12">
        <f t="shared" si="155"/>
        <v>-5.1016899999999996</v>
      </c>
      <c r="F986" s="16">
        <v>-10.63</v>
      </c>
      <c r="G986" s="16">
        <v>-8.4</v>
      </c>
    </row>
    <row r="987" spans="1:7">
      <c r="A987" s="11">
        <v>5069.8900000000003</v>
      </c>
      <c r="B987" s="11">
        <f t="shared" si="154"/>
        <v>-5119.8900000000003</v>
      </c>
      <c r="C987" s="11">
        <f t="shared" si="156"/>
        <v>18.200000000000728</v>
      </c>
      <c r="D987" s="18"/>
      <c r="E987" s="12">
        <f t="shared" si="155"/>
        <v>-5.1198900000000007</v>
      </c>
      <c r="F987" s="16">
        <v>-10.68</v>
      </c>
      <c r="G987" s="16">
        <v>-8.3000000000000007</v>
      </c>
    </row>
    <row r="988" spans="1:7">
      <c r="A988" s="11">
        <v>5088.08</v>
      </c>
      <c r="B988" s="11">
        <f t="shared" si="154"/>
        <v>-5138.08</v>
      </c>
      <c r="C988" s="11">
        <f t="shared" si="156"/>
        <v>18.1899999999996</v>
      </c>
      <c r="D988" s="18"/>
      <c r="E988" s="12">
        <f t="shared" si="155"/>
        <v>-5.1380799999999995</v>
      </c>
      <c r="F988" s="16">
        <v>-10.7</v>
      </c>
      <c r="G988" s="16">
        <v>-8.33</v>
      </c>
    </row>
    <row r="989" spans="1:7">
      <c r="A989" s="11">
        <v>5106.28</v>
      </c>
      <c r="B989" s="11">
        <f t="shared" si="154"/>
        <v>-5156.28</v>
      </c>
      <c r="C989" s="11">
        <f t="shared" si="156"/>
        <v>18.199999999999818</v>
      </c>
      <c r="D989" s="18"/>
      <c r="E989" s="12">
        <f t="shared" si="155"/>
        <v>-5.1562799999999998</v>
      </c>
      <c r="F989" s="16">
        <v>-10.57</v>
      </c>
      <c r="G989" s="16">
        <v>-8.39</v>
      </c>
    </row>
    <row r="990" spans="1:7">
      <c r="A990" s="11">
        <v>5124.47</v>
      </c>
      <c r="B990" s="11">
        <f t="shared" si="154"/>
        <v>-5174.47</v>
      </c>
      <c r="C990" s="11">
        <f t="shared" si="156"/>
        <v>18.190000000000509</v>
      </c>
      <c r="D990" s="18"/>
      <c r="E990" s="12">
        <f t="shared" si="155"/>
        <v>-5.1744700000000003</v>
      </c>
      <c r="F990" s="16">
        <v>-10.24</v>
      </c>
      <c r="G990" s="16">
        <v>-8.25</v>
      </c>
    </row>
    <row r="991" spans="1:7">
      <c r="A991" s="11">
        <v>5142.67</v>
      </c>
      <c r="B991" s="11">
        <f t="shared" si="154"/>
        <v>-5192.67</v>
      </c>
      <c r="C991" s="11">
        <f t="shared" si="156"/>
        <v>18.199999999999818</v>
      </c>
      <c r="D991" s="18"/>
      <c r="E991" s="12">
        <f t="shared" si="155"/>
        <v>-5.1926699999999997</v>
      </c>
      <c r="F991" s="16">
        <v>-10.39</v>
      </c>
      <c r="G991" s="16">
        <v>-8.36</v>
      </c>
    </row>
    <row r="992" spans="1:7">
      <c r="A992" s="11">
        <v>5160.8599999999997</v>
      </c>
      <c r="B992" s="11">
        <f t="shared" si="154"/>
        <v>-5210.8599999999997</v>
      </c>
      <c r="C992" s="11">
        <f t="shared" si="156"/>
        <v>18.1899999999996</v>
      </c>
      <c r="D992" s="18"/>
      <c r="E992" s="12">
        <f t="shared" si="155"/>
        <v>-5.2108599999999994</v>
      </c>
      <c r="F992" s="16">
        <v>-10.15</v>
      </c>
      <c r="G992" s="16">
        <v>-8.23</v>
      </c>
    </row>
    <row r="993" spans="1:7">
      <c r="A993" s="11">
        <v>5179.0600000000004</v>
      </c>
      <c r="B993" s="11">
        <f t="shared" si="154"/>
        <v>-5229.0600000000004</v>
      </c>
      <c r="C993" s="11">
        <f t="shared" si="156"/>
        <v>18.200000000000728</v>
      </c>
      <c r="D993" s="18"/>
      <c r="E993" s="12">
        <f t="shared" si="155"/>
        <v>-5.2290600000000005</v>
      </c>
      <c r="F993" s="16">
        <v>-10.32</v>
      </c>
      <c r="G993" s="16">
        <v>-8.25</v>
      </c>
    </row>
    <row r="994" spans="1:7">
      <c r="A994" s="11">
        <v>5197.25</v>
      </c>
      <c r="B994" s="11">
        <f t="shared" si="154"/>
        <v>-5247.25</v>
      </c>
      <c r="C994" s="11">
        <f t="shared" si="156"/>
        <v>18.1899999999996</v>
      </c>
      <c r="D994" s="18"/>
      <c r="E994" s="12">
        <f t="shared" si="155"/>
        <v>-5.2472500000000002</v>
      </c>
      <c r="F994" s="16">
        <v>-10.45</v>
      </c>
      <c r="G994" s="16">
        <v>-8.35</v>
      </c>
    </row>
    <row r="995" spans="1:7">
      <c r="A995" s="11">
        <v>5215.4399999999996</v>
      </c>
      <c r="B995" s="11">
        <f t="shared" si="154"/>
        <v>-5265.44</v>
      </c>
      <c r="C995" s="11">
        <f t="shared" si="156"/>
        <v>18.1899999999996</v>
      </c>
      <c r="D995" s="18"/>
      <c r="E995" s="12">
        <f t="shared" si="155"/>
        <v>-5.2654399999999999</v>
      </c>
      <c r="F995" s="16">
        <v>-10.82</v>
      </c>
      <c r="G995" s="16">
        <v>-8.35</v>
      </c>
    </row>
    <row r="996" spans="1:7">
      <c r="A996" s="11">
        <v>5233.6400000000003</v>
      </c>
      <c r="B996" s="11">
        <f t="shared" si="154"/>
        <v>-5283.64</v>
      </c>
      <c r="C996" s="11">
        <f t="shared" si="156"/>
        <v>18.200000000000728</v>
      </c>
      <c r="D996" s="18"/>
      <c r="E996" s="12">
        <f t="shared" si="155"/>
        <v>-5.2836400000000001</v>
      </c>
      <c r="F996" s="16">
        <v>-10.68</v>
      </c>
      <c r="G996" s="16">
        <v>-8.59</v>
      </c>
    </row>
    <row r="997" spans="1:7">
      <c r="A997" s="11">
        <v>5251.83</v>
      </c>
      <c r="B997" s="11">
        <f t="shared" si="154"/>
        <v>-5301.83</v>
      </c>
      <c r="C997" s="11">
        <f t="shared" si="156"/>
        <v>18.1899999999996</v>
      </c>
      <c r="D997" s="18"/>
      <c r="E997" s="12">
        <f t="shared" si="155"/>
        <v>-5.3018299999999998</v>
      </c>
      <c r="F997" s="16">
        <v>-10.75</v>
      </c>
      <c r="G997" s="16">
        <v>-8.4499999999999993</v>
      </c>
    </row>
    <row r="998" spans="1:7">
      <c r="A998" s="11">
        <v>5270.03</v>
      </c>
      <c r="B998" s="11">
        <f t="shared" si="154"/>
        <v>-5320.03</v>
      </c>
      <c r="C998" s="11">
        <f t="shared" si="156"/>
        <v>18.199999999999818</v>
      </c>
      <c r="D998" s="18"/>
      <c r="E998" s="12">
        <f t="shared" si="155"/>
        <v>-5.32003</v>
      </c>
      <c r="F998" s="16">
        <v>-10.87</v>
      </c>
      <c r="G998" s="16">
        <v>-8.3800000000000008</v>
      </c>
    </row>
    <row r="999" spans="1:7">
      <c r="A999" s="11">
        <v>5288.22</v>
      </c>
      <c r="B999" s="11">
        <f t="shared" si="154"/>
        <v>-5338.22</v>
      </c>
      <c r="C999" s="11">
        <f t="shared" si="156"/>
        <v>18.190000000000509</v>
      </c>
      <c r="D999" s="18"/>
      <c r="E999" s="12">
        <f t="shared" si="155"/>
        <v>-5.3382200000000006</v>
      </c>
      <c r="F999" s="16">
        <v>-10.69</v>
      </c>
      <c r="G999" s="16">
        <v>-8.4700000000000006</v>
      </c>
    </row>
    <row r="1000" spans="1:7">
      <c r="A1000" s="11">
        <v>5306.42</v>
      </c>
      <c r="B1000" s="11">
        <f t="shared" si="154"/>
        <v>-5356.42</v>
      </c>
      <c r="C1000" s="11">
        <f t="shared" si="156"/>
        <v>18.199999999999818</v>
      </c>
      <c r="D1000" s="18"/>
      <c r="E1000" s="12">
        <f t="shared" si="155"/>
        <v>-5.35642</v>
      </c>
      <c r="F1000" s="16">
        <v>-10.7</v>
      </c>
      <c r="G1000" s="16">
        <v>-8.48</v>
      </c>
    </row>
    <row r="1001" spans="1:7">
      <c r="A1001" s="11">
        <v>5324.61</v>
      </c>
      <c r="B1001" s="11">
        <f t="shared" si="154"/>
        <v>-5374.61</v>
      </c>
      <c r="C1001" s="11">
        <f t="shared" si="156"/>
        <v>18.1899999999996</v>
      </c>
      <c r="D1001" s="18"/>
      <c r="E1001" s="12">
        <f t="shared" si="155"/>
        <v>-5.3746099999999997</v>
      </c>
      <c r="F1001" s="16">
        <v>-10.31</v>
      </c>
      <c r="G1001" s="16">
        <v>-8.35</v>
      </c>
    </row>
    <row r="1002" spans="1:7">
      <c r="A1002" s="11">
        <v>5342.81</v>
      </c>
      <c r="B1002" s="11">
        <f t="shared" si="154"/>
        <v>-5392.81</v>
      </c>
      <c r="C1002" s="11">
        <f t="shared" si="156"/>
        <v>18.200000000000728</v>
      </c>
      <c r="D1002" s="18"/>
      <c r="E1002" s="12">
        <f t="shared" si="155"/>
        <v>-5.3928100000000008</v>
      </c>
      <c r="F1002" s="16">
        <v>-10.17</v>
      </c>
      <c r="G1002" s="16">
        <v>-8.08</v>
      </c>
    </row>
    <row r="1003" spans="1:7">
      <c r="A1003" s="11">
        <v>5361</v>
      </c>
      <c r="B1003" s="11">
        <f t="shared" si="154"/>
        <v>-5411</v>
      </c>
      <c r="C1003" s="11">
        <f t="shared" si="156"/>
        <v>18.1899999999996</v>
      </c>
      <c r="D1003" s="18"/>
      <c r="E1003" s="12">
        <f t="shared" si="155"/>
        <v>-5.4109999999999996</v>
      </c>
      <c r="F1003" s="16">
        <v>-9.9499999999999993</v>
      </c>
      <c r="G1003" s="16">
        <v>-7.95</v>
      </c>
    </row>
    <row r="1004" spans="1:7">
      <c r="A1004" s="11">
        <v>5364.8</v>
      </c>
      <c r="B1004" s="11">
        <f t="shared" si="154"/>
        <v>-5414.8</v>
      </c>
      <c r="C1004" s="11">
        <f t="shared" si="156"/>
        <v>3.8000000000001819</v>
      </c>
      <c r="D1004" s="18"/>
      <c r="E1004" s="12">
        <f t="shared" si="155"/>
        <v>-5.4148000000000005</v>
      </c>
      <c r="F1004" s="16">
        <v>-10.039999999999999</v>
      </c>
      <c r="G1004" s="16">
        <v>-7.99</v>
      </c>
    </row>
    <row r="1005" spans="1:7">
      <c r="A1005" s="11">
        <v>5368.6</v>
      </c>
      <c r="B1005" s="11">
        <f t="shared" si="154"/>
        <v>-5418.6</v>
      </c>
      <c r="C1005" s="11">
        <f t="shared" si="156"/>
        <v>3.8000000000001819</v>
      </c>
      <c r="D1005" s="18"/>
      <c r="E1005" s="12">
        <f t="shared" si="155"/>
        <v>-5.4186000000000005</v>
      </c>
      <c r="F1005" s="16">
        <v>-10.53</v>
      </c>
      <c r="G1005" s="16">
        <v>-8.0500000000000007</v>
      </c>
    </row>
    <row r="1006" spans="1:7">
      <c r="A1006" s="11">
        <v>5372.39</v>
      </c>
      <c r="B1006" s="11">
        <f t="shared" si="154"/>
        <v>-5422.39</v>
      </c>
      <c r="C1006" s="11">
        <f t="shared" si="156"/>
        <v>3.7899999999999636</v>
      </c>
      <c r="D1006" s="18"/>
      <c r="E1006" s="12">
        <f t="shared" si="155"/>
        <v>-5.42239</v>
      </c>
      <c r="F1006" s="16">
        <v>-10.51</v>
      </c>
      <c r="G1006" s="16">
        <v>-8.0399999999999991</v>
      </c>
    </row>
    <row r="1007" spans="1:7">
      <c r="A1007" s="11">
        <v>5376.19</v>
      </c>
      <c r="B1007" s="11">
        <f t="shared" si="154"/>
        <v>-5426.19</v>
      </c>
      <c r="C1007" s="11">
        <f t="shared" si="156"/>
        <v>3.7999999999992724</v>
      </c>
      <c r="D1007" s="18"/>
      <c r="E1007" s="12">
        <f t="shared" si="155"/>
        <v>-5.4261899999999992</v>
      </c>
      <c r="F1007" s="16">
        <v>-10.5</v>
      </c>
      <c r="G1007" s="16">
        <v>-8.14</v>
      </c>
    </row>
    <row r="1008" spans="1:7">
      <c r="A1008" s="11">
        <v>5379.99</v>
      </c>
      <c r="B1008" s="11">
        <f t="shared" si="154"/>
        <v>-5429.99</v>
      </c>
      <c r="C1008" s="11">
        <f t="shared" si="156"/>
        <v>3.8000000000001819</v>
      </c>
      <c r="D1008" s="18"/>
      <c r="E1008" s="12">
        <f t="shared" si="155"/>
        <v>-5.4299900000000001</v>
      </c>
      <c r="F1008" s="16">
        <v>-10.49</v>
      </c>
      <c r="G1008" s="16">
        <v>-8.1300000000000008</v>
      </c>
    </row>
    <row r="1009" spans="1:7">
      <c r="A1009" s="11">
        <v>5383.79</v>
      </c>
      <c r="B1009" s="11">
        <f t="shared" si="154"/>
        <v>-5433.79</v>
      </c>
      <c r="C1009" s="11">
        <f t="shared" si="156"/>
        <v>3.8000000000001819</v>
      </c>
      <c r="D1009" s="18"/>
      <c r="E1009" s="12">
        <f t="shared" si="155"/>
        <v>-5.4337900000000001</v>
      </c>
      <c r="F1009" s="16">
        <v>-10.75</v>
      </c>
      <c r="G1009" s="16">
        <v>-8.0299999999999994</v>
      </c>
    </row>
    <row r="1010" spans="1:7">
      <c r="A1010" s="11">
        <v>5387.58</v>
      </c>
      <c r="B1010" s="11">
        <f t="shared" si="154"/>
        <v>-5437.58</v>
      </c>
      <c r="C1010" s="11">
        <f t="shared" si="156"/>
        <v>3.7899999999999636</v>
      </c>
      <c r="D1010" s="18"/>
      <c r="E1010" s="12">
        <f t="shared" si="155"/>
        <v>-5.4375799999999996</v>
      </c>
      <c r="F1010" s="16">
        <v>-10.95</v>
      </c>
      <c r="G1010" s="16">
        <v>-8.1199999999999992</v>
      </c>
    </row>
    <row r="1011" spans="1:7">
      <c r="A1011" s="11">
        <v>5391.38</v>
      </c>
      <c r="B1011" s="11">
        <f t="shared" si="154"/>
        <v>-5441.38</v>
      </c>
      <c r="C1011" s="11">
        <f t="shared" si="156"/>
        <v>3.8000000000001819</v>
      </c>
      <c r="D1011" s="18"/>
      <c r="E1011" s="12">
        <f t="shared" si="155"/>
        <v>-5.4413800000000005</v>
      </c>
      <c r="F1011" s="16">
        <v>-10.74</v>
      </c>
      <c r="G1011" s="16">
        <v>-8.2200000000000006</v>
      </c>
    </row>
    <row r="1012" spans="1:7">
      <c r="A1012" s="11">
        <v>5395.18</v>
      </c>
      <c r="B1012" s="11">
        <f t="shared" si="154"/>
        <v>-5445.18</v>
      </c>
      <c r="C1012" s="11">
        <f t="shared" si="156"/>
        <v>3.8000000000001819</v>
      </c>
      <c r="D1012" s="18"/>
      <c r="E1012" s="12">
        <f t="shared" si="155"/>
        <v>-5.4451800000000006</v>
      </c>
      <c r="F1012" s="16">
        <v>-10.8</v>
      </c>
      <c r="G1012" s="16">
        <v>-8.17</v>
      </c>
    </row>
    <row r="1013" spans="1:7">
      <c r="A1013" s="11">
        <v>5398.98</v>
      </c>
      <c r="B1013" s="11">
        <f t="shared" si="154"/>
        <v>-5448.98</v>
      </c>
      <c r="C1013" s="11">
        <f t="shared" si="156"/>
        <v>3.7999999999992724</v>
      </c>
      <c r="D1013" s="18"/>
      <c r="E1013" s="12">
        <f t="shared" si="155"/>
        <v>-5.4489799999999997</v>
      </c>
      <c r="F1013" s="16">
        <v>-10.68</v>
      </c>
      <c r="G1013" s="16">
        <v>-8.08</v>
      </c>
    </row>
    <row r="1014" spans="1:7">
      <c r="A1014" s="11">
        <v>5402.77</v>
      </c>
      <c r="B1014" s="11">
        <f t="shared" si="154"/>
        <v>-5452.77</v>
      </c>
      <c r="C1014" s="11">
        <f t="shared" si="156"/>
        <v>3.7900000000008731</v>
      </c>
      <c r="D1014" s="18"/>
      <c r="E1014" s="12">
        <f t="shared" si="155"/>
        <v>-5.4527700000000001</v>
      </c>
      <c r="F1014" s="16">
        <v>-10.52</v>
      </c>
      <c r="G1014" s="16">
        <v>-8.1199999999999992</v>
      </c>
    </row>
    <row r="1015" spans="1:7">
      <c r="A1015" s="11">
        <v>5406.57</v>
      </c>
      <c r="B1015" s="11">
        <f t="shared" si="154"/>
        <v>-5456.57</v>
      </c>
      <c r="C1015" s="11">
        <f t="shared" si="156"/>
        <v>3.7999999999992724</v>
      </c>
      <c r="D1015" s="18"/>
      <c r="E1015" s="12">
        <f t="shared" si="155"/>
        <v>-5.4565700000000001</v>
      </c>
      <c r="F1015" s="16">
        <v>-10.49</v>
      </c>
      <c r="G1015" s="16">
        <v>-8.07</v>
      </c>
    </row>
    <row r="1016" spans="1:7">
      <c r="A1016" s="11">
        <v>5410.37</v>
      </c>
      <c r="B1016" s="11">
        <f t="shared" si="154"/>
        <v>-5460.37</v>
      </c>
      <c r="C1016" s="11">
        <f t="shared" si="156"/>
        <v>3.8000000000001819</v>
      </c>
      <c r="D1016" s="18"/>
      <c r="E1016" s="12">
        <f t="shared" si="155"/>
        <v>-5.4603700000000002</v>
      </c>
      <c r="F1016" s="16">
        <v>-10.59</v>
      </c>
      <c r="G1016" s="16">
        <v>-8.08</v>
      </c>
    </row>
    <row r="1017" spans="1:7">
      <c r="A1017" s="11">
        <v>5414.17</v>
      </c>
      <c r="B1017" s="11">
        <f t="shared" si="154"/>
        <v>-5464.17</v>
      </c>
      <c r="C1017" s="11">
        <f t="shared" si="156"/>
        <v>3.8000000000001819</v>
      </c>
      <c r="D1017" s="18"/>
      <c r="E1017" s="12">
        <f t="shared" si="155"/>
        <v>-5.4641700000000002</v>
      </c>
      <c r="F1017" s="16">
        <v>-10.4</v>
      </c>
      <c r="G1017" s="16">
        <v>-7.96</v>
      </c>
    </row>
    <row r="1018" spans="1:7">
      <c r="A1018" s="11">
        <v>5417.96</v>
      </c>
      <c r="B1018" s="11">
        <f t="shared" si="154"/>
        <v>-5467.96</v>
      </c>
      <c r="C1018" s="11">
        <f t="shared" si="156"/>
        <v>3.7899999999999636</v>
      </c>
      <c r="D1018" s="18"/>
      <c r="E1018" s="12">
        <f t="shared" si="155"/>
        <v>-5.4679599999999997</v>
      </c>
      <c r="F1018" s="16">
        <v>-10.6</v>
      </c>
      <c r="G1018" s="16">
        <v>-8.11</v>
      </c>
    </row>
    <row r="1019" spans="1:7">
      <c r="A1019" s="11">
        <v>5421.76</v>
      </c>
      <c r="B1019" s="11">
        <f t="shared" si="154"/>
        <v>-5471.76</v>
      </c>
      <c r="C1019" s="11">
        <f t="shared" si="156"/>
        <v>3.8000000000001819</v>
      </c>
      <c r="D1019" s="18"/>
      <c r="E1019" s="12">
        <f t="shared" si="155"/>
        <v>-5.4717600000000006</v>
      </c>
      <c r="F1019" s="16">
        <v>-10.69</v>
      </c>
      <c r="G1019" s="16">
        <v>-8.18</v>
      </c>
    </row>
    <row r="1020" spans="1:7">
      <c r="A1020" s="11">
        <v>5425.56</v>
      </c>
      <c r="B1020" s="11">
        <f t="shared" si="154"/>
        <v>-5475.56</v>
      </c>
      <c r="C1020" s="11">
        <f t="shared" si="156"/>
        <v>3.8000000000001819</v>
      </c>
      <c r="D1020" s="18"/>
      <c r="E1020" s="12">
        <f t="shared" si="155"/>
        <v>-5.4755600000000006</v>
      </c>
      <c r="F1020" s="16">
        <v>-10.6</v>
      </c>
      <c r="G1020" s="16">
        <v>-8.15</v>
      </c>
    </row>
    <row r="1021" spans="1:7">
      <c r="A1021" s="11">
        <v>5429.36</v>
      </c>
      <c r="B1021" s="11">
        <f t="shared" si="154"/>
        <v>-5479.36</v>
      </c>
      <c r="C1021" s="11">
        <f t="shared" si="156"/>
        <v>3.7999999999992724</v>
      </c>
      <c r="D1021" s="18"/>
      <c r="E1021" s="12">
        <f t="shared" si="155"/>
        <v>-5.4793599999999998</v>
      </c>
      <c r="F1021" s="16">
        <v>-10.42</v>
      </c>
      <c r="G1021" s="16">
        <v>-8.26</v>
      </c>
    </row>
    <row r="1022" spans="1:7">
      <c r="A1022" s="11">
        <v>5433.15</v>
      </c>
      <c r="B1022" s="11">
        <f t="shared" si="154"/>
        <v>-5483.15</v>
      </c>
      <c r="C1022" s="11">
        <f t="shared" si="156"/>
        <v>3.7899999999999636</v>
      </c>
      <c r="D1022" s="18"/>
      <c r="E1022" s="12">
        <f t="shared" si="155"/>
        <v>-5.4831499999999993</v>
      </c>
      <c r="F1022" s="16">
        <v>-10.43</v>
      </c>
      <c r="G1022" s="16">
        <v>-8.2799999999999994</v>
      </c>
    </row>
    <row r="1023" spans="1:7">
      <c r="A1023" s="11">
        <v>5436.95</v>
      </c>
      <c r="B1023" s="11">
        <f t="shared" si="154"/>
        <v>-5486.95</v>
      </c>
      <c r="C1023" s="11">
        <f t="shared" si="156"/>
        <v>3.8000000000001819</v>
      </c>
      <c r="D1023" s="18"/>
      <c r="E1023" s="12">
        <f t="shared" si="155"/>
        <v>-5.4869500000000002</v>
      </c>
      <c r="F1023" s="16">
        <v>-10.47</v>
      </c>
      <c r="G1023" s="16">
        <v>-8.32</v>
      </c>
    </row>
    <row r="1024" spans="1:7">
      <c r="A1024" s="11">
        <v>5440.75</v>
      </c>
      <c r="B1024" s="11">
        <f t="shared" si="154"/>
        <v>-5490.75</v>
      </c>
      <c r="C1024" s="11">
        <f t="shared" si="156"/>
        <v>3.8000000000001819</v>
      </c>
      <c r="D1024" s="18"/>
      <c r="E1024" s="12">
        <f t="shared" si="155"/>
        <v>-5.4907500000000002</v>
      </c>
      <c r="F1024" s="16">
        <v>-10.51</v>
      </c>
      <c r="G1024" s="16">
        <v>-8.35</v>
      </c>
    </row>
    <row r="1025" spans="1:7">
      <c r="A1025" s="11">
        <v>5444.55</v>
      </c>
      <c r="B1025" s="11">
        <f t="shared" si="154"/>
        <v>-5494.55</v>
      </c>
      <c r="C1025" s="11">
        <f t="shared" si="156"/>
        <v>3.8000000000001819</v>
      </c>
      <c r="D1025" s="18"/>
      <c r="E1025" s="12">
        <f t="shared" si="155"/>
        <v>-5.4945500000000003</v>
      </c>
      <c r="F1025" s="16">
        <v>-10.71</v>
      </c>
      <c r="G1025" s="16">
        <v>-8.42</v>
      </c>
    </row>
    <row r="1026" spans="1:7">
      <c r="A1026" s="11">
        <v>5448.35</v>
      </c>
      <c r="B1026" s="11">
        <f t="shared" si="154"/>
        <v>-5498.35</v>
      </c>
      <c r="C1026" s="11">
        <f t="shared" si="156"/>
        <v>3.8000000000001819</v>
      </c>
      <c r="D1026" s="18"/>
      <c r="E1026" s="12">
        <f t="shared" si="155"/>
        <v>-5.4983500000000003</v>
      </c>
      <c r="F1026" s="16">
        <v>-10.68</v>
      </c>
      <c r="G1026" s="16">
        <v>-8.6</v>
      </c>
    </row>
    <row r="1027" spans="1:7">
      <c r="A1027" s="11">
        <v>5452.14</v>
      </c>
      <c r="B1027" s="11">
        <f t="shared" ref="B1027:B1090" si="157">-(A1027+50)</f>
        <v>-5502.14</v>
      </c>
      <c r="C1027" s="11">
        <f t="shared" si="156"/>
        <v>3.7899999999999636</v>
      </c>
      <c r="D1027" s="18"/>
      <c r="E1027" s="12">
        <f t="shared" ref="E1027:E1090" si="158">B1027/1000</f>
        <v>-5.5021400000000007</v>
      </c>
      <c r="F1027" s="16">
        <v>-10.81</v>
      </c>
      <c r="G1027" s="16">
        <v>-8.51</v>
      </c>
    </row>
    <row r="1028" spans="1:7">
      <c r="A1028" s="11">
        <v>5455.94</v>
      </c>
      <c r="B1028" s="11">
        <f t="shared" si="157"/>
        <v>-5505.94</v>
      </c>
      <c r="C1028" s="11">
        <f t="shared" ref="C1028:C1091" si="159">ABS(B1027-B1028)</f>
        <v>3.7999999999992724</v>
      </c>
      <c r="D1028" s="18"/>
      <c r="E1028" s="12">
        <f t="shared" si="158"/>
        <v>-5.5059399999999998</v>
      </c>
      <c r="F1028" s="16">
        <v>-10.8</v>
      </c>
      <c r="G1028" s="16">
        <v>-8.43</v>
      </c>
    </row>
    <row r="1029" spans="1:7">
      <c r="A1029" s="11">
        <v>5459.74</v>
      </c>
      <c r="B1029" s="11">
        <f t="shared" si="157"/>
        <v>-5509.74</v>
      </c>
      <c r="C1029" s="11">
        <f t="shared" si="159"/>
        <v>3.8000000000001819</v>
      </c>
      <c r="D1029" s="18"/>
      <c r="E1029" s="12">
        <f t="shared" si="158"/>
        <v>-5.5097399999999999</v>
      </c>
      <c r="F1029" s="16">
        <v>-10.61</v>
      </c>
      <c r="G1029" s="16">
        <v>-8.35</v>
      </c>
    </row>
    <row r="1030" spans="1:7">
      <c r="A1030" s="11">
        <v>5463.54</v>
      </c>
      <c r="B1030" s="11">
        <f t="shared" si="157"/>
        <v>-5513.54</v>
      </c>
      <c r="C1030" s="11">
        <f t="shared" si="159"/>
        <v>3.8000000000001819</v>
      </c>
      <c r="D1030" s="18"/>
      <c r="E1030" s="12">
        <f t="shared" si="158"/>
        <v>-5.5135399999999999</v>
      </c>
      <c r="F1030" s="16">
        <v>-10.68</v>
      </c>
      <c r="G1030" s="16">
        <v>-8.15</v>
      </c>
    </row>
    <row r="1031" spans="1:7">
      <c r="A1031" s="11">
        <v>5467.33</v>
      </c>
      <c r="B1031" s="11">
        <f t="shared" si="157"/>
        <v>-5517.33</v>
      </c>
      <c r="C1031" s="11">
        <f t="shared" si="159"/>
        <v>3.7899999999999636</v>
      </c>
      <c r="D1031" s="18"/>
      <c r="E1031" s="12">
        <f t="shared" si="158"/>
        <v>-5.5173300000000003</v>
      </c>
      <c r="F1031" s="16">
        <v>-10.68</v>
      </c>
      <c r="G1031" s="16">
        <v>-8.1</v>
      </c>
    </row>
    <row r="1032" spans="1:7">
      <c r="A1032" s="11">
        <v>5471.13</v>
      </c>
      <c r="B1032" s="11">
        <f t="shared" si="157"/>
        <v>-5521.13</v>
      </c>
      <c r="C1032" s="11">
        <f t="shared" si="159"/>
        <v>3.8000000000001819</v>
      </c>
      <c r="D1032" s="18"/>
      <c r="E1032" s="12">
        <f t="shared" si="158"/>
        <v>-5.5211300000000003</v>
      </c>
      <c r="F1032" s="16">
        <v>-10.83</v>
      </c>
      <c r="G1032" s="16">
        <v>-8.2100000000000009</v>
      </c>
    </row>
    <row r="1033" spans="1:7">
      <c r="A1033" s="11">
        <v>5474.93</v>
      </c>
      <c r="B1033" s="11">
        <f t="shared" si="157"/>
        <v>-5524.93</v>
      </c>
      <c r="C1033" s="11">
        <f t="shared" si="159"/>
        <v>3.8000000000001819</v>
      </c>
      <c r="D1033" s="18"/>
      <c r="E1033" s="12">
        <f t="shared" si="158"/>
        <v>-5.5249300000000003</v>
      </c>
      <c r="F1033" s="16">
        <v>-10.89</v>
      </c>
      <c r="G1033" s="16">
        <v>-8.3699999999999992</v>
      </c>
    </row>
    <row r="1034" spans="1:7">
      <c r="A1034" s="11">
        <v>5478.73</v>
      </c>
      <c r="B1034" s="11">
        <f t="shared" si="157"/>
        <v>-5528.73</v>
      </c>
      <c r="C1034" s="11">
        <f t="shared" si="159"/>
        <v>3.7999999999992724</v>
      </c>
      <c r="D1034" s="18"/>
      <c r="E1034" s="12">
        <f t="shared" si="158"/>
        <v>-5.5287299999999995</v>
      </c>
      <c r="F1034" s="16">
        <v>-10.6</v>
      </c>
      <c r="G1034" s="16">
        <v>-8.33</v>
      </c>
    </row>
    <row r="1035" spans="1:7">
      <c r="A1035" s="11">
        <v>5482.52</v>
      </c>
      <c r="B1035" s="11">
        <f t="shared" si="157"/>
        <v>-5532.52</v>
      </c>
      <c r="C1035" s="11">
        <f t="shared" si="159"/>
        <v>3.7900000000008731</v>
      </c>
      <c r="D1035" s="18"/>
      <c r="E1035" s="12">
        <f t="shared" si="158"/>
        <v>-5.5325200000000008</v>
      </c>
      <c r="F1035" s="16">
        <v>-10.85</v>
      </c>
      <c r="G1035" s="16">
        <v>-8.32</v>
      </c>
    </row>
    <row r="1036" spans="1:7">
      <c r="A1036" s="11">
        <v>5486.32</v>
      </c>
      <c r="B1036" s="11">
        <f t="shared" si="157"/>
        <v>-5536.32</v>
      </c>
      <c r="C1036" s="11">
        <f t="shared" si="159"/>
        <v>3.7999999999992724</v>
      </c>
      <c r="D1036" s="18"/>
      <c r="E1036" s="12">
        <f t="shared" si="158"/>
        <v>-5.5363199999999999</v>
      </c>
      <c r="F1036" s="16">
        <v>-10.72</v>
      </c>
      <c r="G1036" s="16">
        <v>-8.48</v>
      </c>
    </row>
    <row r="1037" spans="1:7">
      <c r="A1037" s="11">
        <v>5490.12</v>
      </c>
      <c r="B1037" s="11">
        <f t="shared" si="157"/>
        <v>-5540.12</v>
      </c>
      <c r="C1037" s="11">
        <f t="shared" si="159"/>
        <v>3.8000000000001819</v>
      </c>
      <c r="D1037" s="18"/>
      <c r="E1037" s="12">
        <f t="shared" si="158"/>
        <v>-5.5401199999999999</v>
      </c>
      <c r="F1037" s="16">
        <v>-10.75</v>
      </c>
      <c r="G1037" s="16">
        <v>-8.56</v>
      </c>
    </row>
    <row r="1038" spans="1:7">
      <c r="A1038" s="11">
        <v>5493.92</v>
      </c>
      <c r="B1038" s="11">
        <f t="shared" si="157"/>
        <v>-5543.92</v>
      </c>
      <c r="C1038" s="11">
        <f t="shared" si="159"/>
        <v>3.8000000000001819</v>
      </c>
      <c r="D1038" s="18"/>
      <c r="E1038" s="12">
        <f t="shared" si="158"/>
        <v>-5.54392</v>
      </c>
      <c r="F1038" s="16">
        <v>-10.78</v>
      </c>
      <c r="G1038" s="16">
        <v>-8.68</v>
      </c>
    </row>
    <row r="1039" spans="1:7">
      <c r="A1039" s="11">
        <v>5497.71</v>
      </c>
      <c r="B1039" s="11">
        <f t="shared" si="157"/>
        <v>-5547.71</v>
      </c>
      <c r="C1039" s="11">
        <f t="shared" si="159"/>
        <v>3.7899999999999636</v>
      </c>
      <c r="D1039" s="18"/>
      <c r="E1039" s="12">
        <f t="shared" si="158"/>
        <v>-5.5477100000000004</v>
      </c>
      <c r="F1039" s="16">
        <v>-10.79</v>
      </c>
      <c r="G1039" s="16">
        <v>-8.5299999999999994</v>
      </c>
    </row>
    <row r="1040" spans="1:7">
      <c r="A1040" s="11">
        <v>5501.51</v>
      </c>
      <c r="B1040" s="11">
        <f t="shared" si="157"/>
        <v>-5551.51</v>
      </c>
      <c r="C1040" s="11">
        <f t="shared" si="159"/>
        <v>3.8000000000001819</v>
      </c>
      <c r="D1040" s="18"/>
      <c r="E1040" s="12">
        <f t="shared" si="158"/>
        <v>-5.5515100000000004</v>
      </c>
      <c r="F1040" s="16">
        <v>-10.9</v>
      </c>
      <c r="G1040" s="16">
        <v>-8.64</v>
      </c>
    </row>
    <row r="1041" spans="1:7">
      <c r="A1041" s="11">
        <v>5505.31</v>
      </c>
      <c r="B1041" s="11">
        <f t="shared" si="157"/>
        <v>-5555.31</v>
      </c>
      <c r="C1041" s="11">
        <f t="shared" si="159"/>
        <v>3.8000000000001819</v>
      </c>
      <c r="D1041" s="18"/>
      <c r="E1041" s="12">
        <f t="shared" si="158"/>
        <v>-5.5553100000000004</v>
      </c>
      <c r="F1041" s="16">
        <v>-10.8</v>
      </c>
      <c r="G1041" s="16">
        <v>-8.69</v>
      </c>
    </row>
    <row r="1042" spans="1:7">
      <c r="A1042" s="11">
        <v>5509.11</v>
      </c>
      <c r="B1042" s="11">
        <f t="shared" si="157"/>
        <v>-5559.11</v>
      </c>
      <c r="C1042" s="11">
        <f t="shared" si="159"/>
        <v>3.7999999999992724</v>
      </c>
      <c r="D1042" s="18"/>
      <c r="E1042" s="12">
        <f t="shared" si="158"/>
        <v>-5.5591099999999996</v>
      </c>
      <c r="F1042" s="16">
        <v>-10.72</v>
      </c>
      <c r="G1042" s="16">
        <v>-8.65</v>
      </c>
    </row>
    <row r="1043" spans="1:7">
      <c r="A1043" s="11">
        <v>5512.9</v>
      </c>
      <c r="B1043" s="11">
        <f t="shared" si="157"/>
        <v>-5562.9</v>
      </c>
      <c r="C1043" s="11">
        <f t="shared" si="159"/>
        <v>3.7899999999999636</v>
      </c>
      <c r="D1043" s="18"/>
      <c r="E1043" s="12">
        <f t="shared" si="158"/>
        <v>-5.5629</v>
      </c>
      <c r="F1043" s="16">
        <v>-10.75</v>
      </c>
      <c r="G1043" s="16">
        <v>-8.39</v>
      </c>
    </row>
    <row r="1044" spans="1:7">
      <c r="A1044" s="11">
        <v>5516.7</v>
      </c>
      <c r="B1044" s="11">
        <f t="shared" si="157"/>
        <v>-5566.7</v>
      </c>
      <c r="C1044" s="11">
        <f t="shared" si="159"/>
        <v>3.8000000000001819</v>
      </c>
      <c r="D1044" s="18"/>
      <c r="E1044" s="12">
        <f t="shared" si="158"/>
        <v>-5.5667</v>
      </c>
      <c r="F1044" s="16">
        <v>-10.54</v>
      </c>
      <c r="G1044" s="16">
        <v>-8.1999999999999993</v>
      </c>
    </row>
    <row r="1045" spans="1:7">
      <c r="A1045" s="11">
        <v>5520.5</v>
      </c>
      <c r="B1045" s="11">
        <f t="shared" si="157"/>
        <v>-5570.5</v>
      </c>
      <c r="C1045" s="11">
        <f t="shared" si="159"/>
        <v>3.8000000000001819</v>
      </c>
      <c r="D1045" s="18"/>
      <c r="E1045" s="12">
        <f t="shared" si="158"/>
        <v>-5.5705</v>
      </c>
      <c r="F1045" s="16">
        <v>-10.37</v>
      </c>
      <c r="G1045" s="16">
        <v>-8.24</v>
      </c>
    </row>
    <row r="1046" spans="1:7">
      <c r="A1046" s="11">
        <v>5524.3</v>
      </c>
      <c r="B1046" s="11">
        <f t="shared" si="157"/>
        <v>-5574.3</v>
      </c>
      <c r="C1046" s="11">
        <f t="shared" si="159"/>
        <v>3.8000000000001819</v>
      </c>
      <c r="D1046" s="18"/>
      <c r="E1046" s="12">
        <f t="shared" si="158"/>
        <v>-5.5743</v>
      </c>
      <c r="F1046" s="16">
        <v>-10.65</v>
      </c>
      <c r="G1046" s="16">
        <v>-8.39</v>
      </c>
    </row>
    <row r="1047" spans="1:7">
      <c r="A1047" s="11">
        <v>5528.1</v>
      </c>
      <c r="B1047" s="11">
        <f t="shared" si="157"/>
        <v>-5578.1</v>
      </c>
      <c r="C1047" s="11">
        <f t="shared" si="159"/>
        <v>3.8000000000001819</v>
      </c>
      <c r="D1047" s="18"/>
      <c r="E1047" s="12">
        <f t="shared" si="158"/>
        <v>-5.5781000000000001</v>
      </c>
      <c r="F1047" s="16">
        <v>-10.72</v>
      </c>
      <c r="G1047" s="16">
        <v>-8.36</v>
      </c>
    </row>
    <row r="1048" spans="1:7">
      <c r="A1048" s="11">
        <v>5531.89</v>
      </c>
      <c r="B1048" s="11">
        <f t="shared" si="157"/>
        <v>-5581.89</v>
      </c>
      <c r="C1048" s="11">
        <f t="shared" si="159"/>
        <v>3.7899999999999636</v>
      </c>
      <c r="D1048" s="18"/>
      <c r="E1048" s="12">
        <f t="shared" si="158"/>
        <v>-5.5818900000000005</v>
      </c>
      <c r="F1048" s="16">
        <v>-10.39</v>
      </c>
      <c r="G1048" s="16">
        <v>-8.08</v>
      </c>
    </row>
    <row r="1049" spans="1:7">
      <c r="A1049" s="11">
        <v>5535.69</v>
      </c>
      <c r="B1049" s="11">
        <f t="shared" si="157"/>
        <v>-5585.69</v>
      </c>
      <c r="C1049" s="11">
        <f t="shared" si="159"/>
        <v>3.7999999999992724</v>
      </c>
      <c r="D1049" s="18"/>
      <c r="E1049" s="12">
        <f t="shared" si="158"/>
        <v>-5.5856899999999996</v>
      </c>
      <c r="F1049" s="16">
        <v>-10.61</v>
      </c>
      <c r="G1049" s="16">
        <v>-8.25</v>
      </c>
    </row>
    <row r="1050" spans="1:7">
      <c r="A1050" s="11">
        <v>5539.49</v>
      </c>
      <c r="B1050" s="11">
        <f t="shared" si="157"/>
        <v>-5589.49</v>
      </c>
      <c r="C1050" s="11">
        <f t="shared" si="159"/>
        <v>3.8000000000001819</v>
      </c>
      <c r="D1050" s="18"/>
      <c r="E1050" s="12">
        <f t="shared" si="158"/>
        <v>-5.5894899999999996</v>
      </c>
      <c r="F1050" s="16">
        <v>-10.95</v>
      </c>
      <c r="G1050" s="16">
        <v>-8.39</v>
      </c>
    </row>
    <row r="1051" spans="1:7">
      <c r="A1051" s="11">
        <v>5543.29</v>
      </c>
      <c r="B1051" s="11">
        <f t="shared" si="157"/>
        <v>-5593.29</v>
      </c>
      <c r="C1051" s="11">
        <f t="shared" si="159"/>
        <v>3.8000000000001819</v>
      </c>
      <c r="D1051" s="18"/>
      <c r="E1051" s="12">
        <f t="shared" si="158"/>
        <v>-5.5932899999999997</v>
      </c>
      <c r="F1051" s="16">
        <v>-10.96</v>
      </c>
      <c r="G1051" s="16">
        <v>-8.25</v>
      </c>
    </row>
    <row r="1052" spans="1:7">
      <c r="A1052" s="11">
        <v>5547.08</v>
      </c>
      <c r="B1052" s="11">
        <f t="shared" si="157"/>
        <v>-5597.08</v>
      </c>
      <c r="C1052" s="11">
        <f t="shared" si="159"/>
        <v>3.7899999999999636</v>
      </c>
      <c r="D1052" s="18"/>
      <c r="E1052" s="12">
        <f t="shared" si="158"/>
        <v>-5.5970800000000001</v>
      </c>
      <c r="F1052" s="16">
        <v>-11</v>
      </c>
      <c r="G1052" s="16">
        <v>-8.27</v>
      </c>
    </row>
    <row r="1053" spans="1:7">
      <c r="A1053" s="11">
        <v>5550.88</v>
      </c>
      <c r="B1053" s="11">
        <f t="shared" si="157"/>
        <v>-5600.88</v>
      </c>
      <c r="C1053" s="11">
        <f t="shared" si="159"/>
        <v>3.8000000000001819</v>
      </c>
      <c r="D1053" s="18"/>
      <c r="E1053" s="12">
        <f t="shared" si="158"/>
        <v>-5.6008800000000001</v>
      </c>
      <c r="F1053" s="16">
        <v>-10.99</v>
      </c>
      <c r="G1053" s="16">
        <v>-8.5299999999999994</v>
      </c>
    </row>
    <row r="1054" spans="1:7">
      <c r="A1054" s="11">
        <v>5554.68</v>
      </c>
      <c r="B1054" s="11">
        <f t="shared" si="157"/>
        <v>-5604.68</v>
      </c>
      <c r="C1054" s="11">
        <f t="shared" si="159"/>
        <v>3.8000000000001819</v>
      </c>
      <c r="D1054" s="18"/>
      <c r="E1054" s="12">
        <f t="shared" si="158"/>
        <v>-5.6046800000000001</v>
      </c>
      <c r="F1054" s="16">
        <v>-10.92</v>
      </c>
      <c r="G1054" s="16">
        <v>-8.5500000000000007</v>
      </c>
    </row>
    <row r="1055" spans="1:7">
      <c r="A1055" s="11">
        <v>5558.48</v>
      </c>
      <c r="B1055" s="11">
        <f t="shared" si="157"/>
        <v>-5608.48</v>
      </c>
      <c r="C1055" s="11">
        <f t="shared" si="159"/>
        <v>3.7999999999992724</v>
      </c>
      <c r="D1055" s="18"/>
      <c r="E1055" s="12">
        <f t="shared" si="158"/>
        <v>-5.6084799999999992</v>
      </c>
      <c r="F1055" s="16">
        <v>-10.72</v>
      </c>
      <c r="G1055" s="16">
        <v>-8.49</v>
      </c>
    </row>
    <row r="1056" spans="1:7">
      <c r="A1056" s="11">
        <v>5562.27</v>
      </c>
      <c r="B1056" s="11">
        <f t="shared" si="157"/>
        <v>-5612.27</v>
      </c>
      <c r="C1056" s="11">
        <f t="shared" si="159"/>
        <v>3.7900000000008731</v>
      </c>
      <c r="D1056" s="18"/>
      <c r="E1056" s="12">
        <f t="shared" si="158"/>
        <v>-5.6122700000000005</v>
      </c>
      <c r="F1056" s="16">
        <v>-10.72</v>
      </c>
      <c r="G1056" s="16">
        <v>-8.2100000000000009</v>
      </c>
    </row>
    <row r="1057" spans="1:7">
      <c r="A1057" s="11">
        <v>5566.07</v>
      </c>
      <c r="B1057" s="11">
        <f t="shared" si="157"/>
        <v>-5616.07</v>
      </c>
      <c r="C1057" s="11">
        <f t="shared" si="159"/>
        <v>3.7999999999992724</v>
      </c>
      <c r="D1057" s="18"/>
      <c r="E1057" s="12">
        <f t="shared" si="158"/>
        <v>-5.6160699999999997</v>
      </c>
      <c r="F1057" s="16">
        <v>-10.63</v>
      </c>
      <c r="G1057" s="16">
        <v>-8.01</v>
      </c>
    </row>
    <row r="1058" spans="1:7">
      <c r="A1058" s="11">
        <v>5569.87</v>
      </c>
      <c r="B1058" s="11">
        <f t="shared" si="157"/>
        <v>-5619.87</v>
      </c>
      <c r="C1058" s="11">
        <f t="shared" si="159"/>
        <v>3.8000000000001819</v>
      </c>
      <c r="D1058" s="18"/>
      <c r="E1058" s="12">
        <f t="shared" si="158"/>
        <v>-5.6198699999999997</v>
      </c>
      <c r="F1058" s="16">
        <v>-10.71</v>
      </c>
      <c r="G1058" s="16">
        <v>-8.1199999999999992</v>
      </c>
    </row>
    <row r="1059" spans="1:7">
      <c r="A1059" s="11">
        <v>5573.67</v>
      </c>
      <c r="B1059" s="11">
        <f t="shared" si="157"/>
        <v>-5623.67</v>
      </c>
      <c r="C1059" s="11">
        <f t="shared" si="159"/>
        <v>3.8000000000001819</v>
      </c>
      <c r="D1059" s="18"/>
      <c r="E1059" s="12">
        <f t="shared" si="158"/>
        <v>-5.6236699999999997</v>
      </c>
      <c r="F1059" s="16">
        <v>-10.96</v>
      </c>
      <c r="G1059" s="16">
        <v>-8.1999999999999993</v>
      </c>
    </row>
    <row r="1060" spans="1:7">
      <c r="A1060" s="11">
        <v>5577.46</v>
      </c>
      <c r="B1060" s="11">
        <f t="shared" si="157"/>
        <v>-5627.46</v>
      </c>
      <c r="C1060" s="11">
        <f t="shared" si="159"/>
        <v>3.7899999999999636</v>
      </c>
      <c r="D1060" s="18"/>
      <c r="E1060" s="12">
        <f t="shared" si="158"/>
        <v>-5.6274600000000001</v>
      </c>
      <c r="F1060" s="16">
        <v>-10.75</v>
      </c>
      <c r="G1060" s="16">
        <v>-8.23</v>
      </c>
    </row>
    <row r="1061" spans="1:7">
      <c r="A1061" s="11">
        <v>5581.26</v>
      </c>
      <c r="B1061" s="11">
        <f t="shared" si="157"/>
        <v>-5631.26</v>
      </c>
      <c r="C1061" s="11">
        <f t="shared" si="159"/>
        <v>3.8000000000001819</v>
      </c>
      <c r="D1061" s="18"/>
      <c r="E1061" s="12">
        <f t="shared" si="158"/>
        <v>-5.6312600000000002</v>
      </c>
      <c r="F1061" s="16">
        <v>-10.67</v>
      </c>
      <c r="G1061" s="16">
        <v>-8.25</v>
      </c>
    </row>
    <row r="1062" spans="1:7">
      <c r="A1062" s="11">
        <v>5585.06</v>
      </c>
      <c r="B1062" s="11">
        <f t="shared" si="157"/>
        <v>-5635.06</v>
      </c>
      <c r="C1062" s="11">
        <f t="shared" si="159"/>
        <v>3.8000000000001819</v>
      </c>
      <c r="D1062" s="18"/>
      <c r="E1062" s="12">
        <f t="shared" si="158"/>
        <v>-5.6350600000000002</v>
      </c>
      <c r="F1062" s="16">
        <v>-10.86</v>
      </c>
      <c r="G1062" s="16">
        <v>-8.27</v>
      </c>
    </row>
    <row r="1063" spans="1:7">
      <c r="A1063" s="11">
        <v>5588.86</v>
      </c>
      <c r="B1063" s="11">
        <f t="shared" si="157"/>
        <v>-5638.86</v>
      </c>
      <c r="C1063" s="11">
        <f t="shared" si="159"/>
        <v>3.7999999999992724</v>
      </c>
      <c r="D1063" s="18"/>
      <c r="E1063" s="12">
        <f t="shared" si="158"/>
        <v>-5.6388599999999993</v>
      </c>
      <c r="F1063" s="16">
        <v>-10.86</v>
      </c>
      <c r="G1063" s="16">
        <v>-8.42</v>
      </c>
    </row>
    <row r="1064" spans="1:7">
      <c r="A1064" s="11">
        <v>5592.65</v>
      </c>
      <c r="B1064" s="11">
        <f t="shared" si="157"/>
        <v>-5642.65</v>
      </c>
      <c r="C1064" s="11">
        <f t="shared" si="159"/>
        <v>3.7899999999999636</v>
      </c>
      <c r="D1064" s="18"/>
      <c r="E1064" s="12">
        <f t="shared" si="158"/>
        <v>-5.6426499999999997</v>
      </c>
      <c r="F1064" s="16">
        <v>-10.83</v>
      </c>
      <c r="G1064" s="16">
        <v>-8.4</v>
      </c>
    </row>
    <row r="1065" spans="1:7">
      <c r="A1065" s="11">
        <v>5596.45</v>
      </c>
      <c r="B1065" s="11">
        <f t="shared" si="157"/>
        <v>-5646.45</v>
      </c>
      <c r="C1065" s="11">
        <f t="shared" si="159"/>
        <v>3.8000000000001819</v>
      </c>
      <c r="D1065" s="18"/>
      <c r="E1065" s="12">
        <f t="shared" si="158"/>
        <v>-5.6464499999999997</v>
      </c>
      <c r="F1065" s="16">
        <v>-10.93</v>
      </c>
      <c r="G1065" s="16">
        <v>-8.4700000000000006</v>
      </c>
    </row>
    <row r="1066" spans="1:7">
      <c r="A1066" s="11">
        <v>5600.25</v>
      </c>
      <c r="B1066" s="11">
        <f t="shared" si="157"/>
        <v>-5650.25</v>
      </c>
      <c r="C1066" s="11">
        <f t="shared" si="159"/>
        <v>3.8000000000001819</v>
      </c>
      <c r="D1066" s="18"/>
      <c r="E1066" s="12">
        <f t="shared" si="158"/>
        <v>-5.6502499999999998</v>
      </c>
      <c r="F1066" s="16">
        <v>-11.11</v>
      </c>
      <c r="G1066" s="16">
        <v>-8.44</v>
      </c>
    </row>
    <row r="1067" spans="1:7">
      <c r="A1067" s="11">
        <v>5604.05</v>
      </c>
      <c r="B1067" s="11">
        <f t="shared" si="157"/>
        <v>-5654.05</v>
      </c>
      <c r="C1067" s="11">
        <f t="shared" si="159"/>
        <v>3.8000000000001819</v>
      </c>
      <c r="D1067" s="18"/>
      <c r="E1067" s="12">
        <f t="shared" si="158"/>
        <v>-5.6540499999999998</v>
      </c>
      <c r="F1067" s="16">
        <v>-11.12</v>
      </c>
      <c r="G1067" s="16">
        <v>-8.25</v>
      </c>
    </row>
    <row r="1068" spans="1:7">
      <c r="A1068" s="11">
        <v>5607.85</v>
      </c>
      <c r="B1068" s="11">
        <f t="shared" si="157"/>
        <v>-5657.85</v>
      </c>
      <c r="C1068" s="11">
        <f t="shared" si="159"/>
        <v>3.8000000000001819</v>
      </c>
      <c r="D1068" s="18"/>
      <c r="E1068" s="12">
        <f t="shared" si="158"/>
        <v>-5.6578500000000007</v>
      </c>
      <c r="F1068" s="16">
        <v>-10.88</v>
      </c>
      <c r="G1068" s="16">
        <v>-8.31</v>
      </c>
    </row>
    <row r="1069" spans="1:7">
      <c r="A1069" s="11">
        <v>5611.64</v>
      </c>
      <c r="B1069" s="11">
        <f t="shared" si="157"/>
        <v>-5661.64</v>
      </c>
      <c r="C1069" s="11">
        <f t="shared" si="159"/>
        <v>3.7899999999999636</v>
      </c>
      <c r="D1069" s="18"/>
      <c r="E1069" s="12">
        <f t="shared" si="158"/>
        <v>-5.6616400000000002</v>
      </c>
      <c r="F1069" s="16">
        <v>-10.97</v>
      </c>
      <c r="G1069" s="16">
        <v>-8.3000000000000007</v>
      </c>
    </row>
    <row r="1070" spans="1:7">
      <c r="A1070" s="11">
        <v>5615.44</v>
      </c>
      <c r="B1070" s="11">
        <f t="shared" si="157"/>
        <v>-5665.44</v>
      </c>
      <c r="C1070" s="11">
        <f t="shared" si="159"/>
        <v>3.7999999999992724</v>
      </c>
      <c r="D1070" s="18"/>
      <c r="E1070" s="12">
        <f t="shared" si="158"/>
        <v>-5.6654399999999994</v>
      </c>
      <c r="F1070" s="16">
        <v>-11.25</v>
      </c>
      <c r="G1070" s="16">
        <v>-8.42</v>
      </c>
    </row>
    <row r="1071" spans="1:7">
      <c r="A1071" s="11">
        <v>5619.24</v>
      </c>
      <c r="B1071" s="11">
        <f t="shared" si="157"/>
        <v>-5669.24</v>
      </c>
      <c r="C1071" s="11">
        <f t="shared" si="159"/>
        <v>3.8000000000001819</v>
      </c>
      <c r="D1071" s="18"/>
      <c r="E1071" s="12">
        <f t="shared" si="158"/>
        <v>-5.6692399999999994</v>
      </c>
      <c r="F1071" s="16">
        <v>-10.91</v>
      </c>
      <c r="G1071" s="16">
        <v>-8.42</v>
      </c>
    </row>
    <row r="1072" spans="1:7">
      <c r="A1072" s="11">
        <v>5623.04</v>
      </c>
      <c r="B1072" s="11">
        <f t="shared" si="157"/>
        <v>-5673.04</v>
      </c>
      <c r="C1072" s="11">
        <f t="shared" si="159"/>
        <v>3.8000000000001819</v>
      </c>
      <c r="D1072" s="18"/>
      <c r="E1072" s="12">
        <f t="shared" si="158"/>
        <v>-5.6730400000000003</v>
      </c>
      <c r="F1072" s="16">
        <v>-11.19</v>
      </c>
      <c r="G1072" s="16">
        <v>-8.51</v>
      </c>
    </row>
    <row r="1073" spans="1:7">
      <c r="A1073" s="11">
        <v>5626.83</v>
      </c>
      <c r="B1073" s="11">
        <f t="shared" si="157"/>
        <v>-5676.83</v>
      </c>
      <c r="C1073" s="11">
        <f t="shared" si="159"/>
        <v>3.7899999999999636</v>
      </c>
      <c r="D1073" s="18"/>
      <c r="E1073" s="12">
        <f t="shared" si="158"/>
        <v>-5.6768299999999998</v>
      </c>
      <c r="F1073" s="16">
        <v>-11.02</v>
      </c>
      <c r="G1073" s="16">
        <v>-8.5399999999999991</v>
      </c>
    </row>
    <row r="1074" spans="1:7">
      <c r="A1074" s="11">
        <v>5630.63</v>
      </c>
      <c r="B1074" s="11">
        <f t="shared" si="157"/>
        <v>-5680.63</v>
      </c>
      <c r="C1074" s="11">
        <f t="shared" si="159"/>
        <v>3.8000000000001819</v>
      </c>
      <c r="D1074" s="18"/>
      <c r="E1074" s="12">
        <f t="shared" si="158"/>
        <v>-5.6806299999999998</v>
      </c>
      <c r="F1074" s="16">
        <v>-10.75</v>
      </c>
      <c r="G1074" s="16">
        <v>-8.42</v>
      </c>
    </row>
    <row r="1075" spans="1:7">
      <c r="A1075" s="11">
        <v>5634.43</v>
      </c>
      <c r="B1075" s="11">
        <f t="shared" si="157"/>
        <v>-5684.43</v>
      </c>
      <c r="C1075" s="11">
        <f t="shared" si="159"/>
        <v>3.8000000000001819</v>
      </c>
      <c r="D1075" s="18"/>
      <c r="E1075" s="12">
        <f t="shared" si="158"/>
        <v>-5.6844299999999999</v>
      </c>
      <c r="F1075" s="16">
        <v>-10.88</v>
      </c>
      <c r="G1075" s="16">
        <v>-8.26</v>
      </c>
    </row>
    <row r="1076" spans="1:7">
      <c r="A1076" s="11">
        <v>5638.23</v>
      </c>
      <c r="B1076" s="11">
        <f t="shared" si="157"/>
        <v>-5688.23</v>
      </c>
      <c r="C1076" s="11">
        <f t="shared" si="159"/>
        <v>3.7999999999992724</v>
      </c>
      <c r="D1076" s="18"/>
      <c r="E1076" s="12">
        <f t="shared" si="158"/>
        <v>-5.6882299999999999</v>
      </c>
      <c r="F1076" s="16">
        <v>-10.97</v>
      </c>
      <c r="G1076" s="16">
        <v>-8.2100000000000009</v>
      </c>
    </row>
    <row r="1077" spans="1:7">
      <c r="A1077" s="11">
        <v>5642.02</v>
      </c>
      <c r="B1077" s="11">
        <f t="shared" si="157"/>
        <v>-5692.02</v>
      </c>
      <c r="C1077" s="11">
        <f t="shared" si="159"/>
        <v>3.7900000000008731</v>
      </c>
      <c r="D1077" s="18"/>
      <c r="E1077" s="12">
        <f t="shared" si="158"/>
        <v>-5.6920200000000003</v>
      </c>
      <c r="F1077" s="16">
        <v>-10.82</v>
      </c>
      <c r="G1077" s="16">
        <v>-8.17</v>
      </c>
    </row>
    <row r="1078" spans="1:7">
      <c r="A1078" s="11">
        <v>5645.82</v>
      </c>
      <c r="B1078" s="11">
        <f t="shared" si="157"/>
        <v>-5695.82</v>
      </c>
      <c r="C1078" s="11">
        <f t="shared" si="159"/>
        <v>3.7999999999992724</v>
      </c>
      <c r="D1078" s="18"/>
      <c r="E1078" s="12">
        <f t="shared" si="158"/>
        <v>-5.6958199999999994</v>
      </c>
      <c r="F1078" s="16">
        <v>-10.87</v>
      </c>
      <c r="G1078" s="16">
        <v>-8.14</v>
      </c>
    </row>
    <row r="1079" spans="1:7">
      <c r="A1079" s="11">
        <v>5649.62</v>
      </c>
      <c r="B1079" s="11">
        <f t="shared" si="157"/>
        <v>-5699.62</v>
      </c>
      <c r="C1079" s="11">
        <f t="shared" si="159"/>
        <v>3.8000000000001819</v>
      </c>
      <c r="D1079" s="18"/>
      <c r="E1079" s="12">
        <f t="shared" si="158"/>
        <v>-5.6996199999999995</v>
      </c>
      <c r="F1079" s="16">
        <v>-10.86</v>
      </c>
      <c r="G1079" s="16">
        <v>-8.11</v>
      </c>
    </row>
    <row r="1080" spans="1:7">
      <c r="A1080" s="11">
        <v>5653.42</v>
      </c>
      <c r="B1080" s="11">
        <f t="shared" si="157"/>
        <v>-5703.42</v>
      </c>
      <c r="C1080" s="11">
        <f t="shared" si="159"/>
        <v>3.8000000000001819</v>
      </c>
      <c r="D1080" s="18"/>
      <c r="E1080" s="12">
        <f t="shared" si="158"/>
        <v>-5.7034200000000004</v>
      </c>
      <c r="F1080" s="16">
        <v>-10.62</v>
      </c>
      <c r="G1080" s="16">
        <v>-8.0500000000000007</v>
      </c>
    </row>
    <row r="1081" spans="1:7">
      <c r="A1081" s="11">
        <v>5657.21</v>
      </c>
      <c r="B1081" s="11">
        <f t="shared" si="157"/>
        <v>-5707.21</v>
      </c>
      <c r="C1081" s="11">
        <f t="shared" si="159"/>
        <v>3.7899999999999636</v>
      </c>
      <c r="D1081" s="18"/>
      <c r="E1081" s="12">
        <f t="shared" si="158"/>
        <v>-5.7072099999999999</v>
      </c>
      <c r="F1081" s="16">
        <v>-10.75</v>
      </c>
      <c r="G1081" s="16">
        <v>-7.98</v>
      </c>
    </row>
    <row r="1082" spans="1:7">
      <c r="A1082" s="11">
        <v>5661.01</v>
      </c>
      <c r="B1082" s="11">
        <f t="shared" si="157"/>
        <v>-5711.01</v>
      </c>
      <c r="C1082" s="11">
        <f t="shared" si="159"/>
        <v>3.8000000000001819</v>
      </c>
      <c r="D1082" s="18"/>
      <c r="E1082" s="12">
        <f t="shared" si="158"/>
        <v>-5.7110099999999999</v>
      </c>
      <c r="F1082" s="16">
        <v>-10.67</v>
      </c>
      <c r="G1082" s="16">
        <v>-8.19</v>
      </c>
    </row>
    <row r="1083" spans="1:7">
      <c r="A1083" s="11">
        <v>5664.81</v>
      </c>
      <c r="B1083" s="11">
        <f t="shared" si="157"/>
        <v>-5714.81</v>
      </c>
      <c r="C1083" s="11">
        <f t="shared" si="159"/>
        <v>3.8000000000001819</v>
      </c>
      <c r="D1083" s="18"/>
      <c r="E1083" s="12">
        <f t="shared" si="158"/>
        <v>-5.7148100000000008</v>
      </c>
      <c r="F1083" s="16">
        <v>-10.82</v>
      </c>
      <c r="G1083" s="16">
        <v>-8.3000000000000007</v>
      </c>
    </row>
    <row r="1084" spans="1:7">
      <c r="A1084" s="11">
        <v>5668.61</v>
      </c>
      <c r="B1084" s="11">
        <f t="shared" si="157"/>
        <v>-5718.61</v>
      </c>
      <c r="C1084" s="11">
        <f t="shared" si="159"/>
        <v>3.7999999999992724</v>
      </c>
      <c r="D1084" s="18"/>
      <c r="E1084" s="12">
        <f t="shared" si="158"/>
        <v>-5.71861</v>
      </c>
      <c r="F1084" s="16">
        <v>-10.97</v>
      </c>
      <c r="G1084" s="16">
        <v>-8.34</v>
      </c>
    </row>
    <row r="1085" spans="1:7">
      <c r="A1085" s="11">
        <v>5672.4</v>
      </c>
      <c r="B1085" s="11">
        <f t="shared" si="157"/>
        <v>-5722.4</v>
      </c>
      <c r="C1085" s="11">
        <f t="shared" si="159"/>
        <v>3.7899999999999636</v>
      </c>
      <c r="D1085" s="18"/>
      <c r="E1085" s="12">
        <f t="shared" si="158"/>
        <v>-5.7223999999999995</v>
      </c>
      <c r="F1085" s="16">
        <v>-10.76</v>
      </c>
      <c r="G1085" s="16">
        <v>-8.43</v>
      </c>
    </row>
    <row r="1086" spans="1:7">
      <c r="A1086" s="11">
        <v>5676.2</v>
      </c>
      <c r="B1086" s="11">
        <f t="shared" si="157"/>
        <v>-5726.2</v>
      </c>
      <c r="C1086" s="11">
        <f t="shared" si="159"/>
        <v>3.8000000000001819</v>
      </c>
      <c r="D1086" s="18"/>
      <c r="E1086" s="12">
        <f t="shared" si="158"/>
        <v>-5.7261999999999995</v>
      </c>
      <c r="F1086" s="16">
        <v>-10.96</v>
      </c>
      <c r="G1086" s="16">
        <v>-8.4499999999999993</v>
      </c>
    </row>
    <row r="1087" spans="1:7">
      <c r="A1087" s="11">
        <v>5680</v>
      </c>
      <c r="B1087" s="11">
        <f t="shared" si="157"/>
        <v>-5730</v>
      </c>
      <c r="C1087" s="11">
        <f t="shared" si="159"/>
        <v>3.8000000000001819</v>
      </c>
      <c r="D1087" s="18"/>
      <c r="E1087" s="12">
        <f t="shared" si="158"/>
        <v>-5.73</v>
      </c>
      <c r="F1087" s="16">
        <v>-11.1</v>
      </c>
      <c r="G1087" s="16">
        <v>-8.61</v>
      </c>
    </row>
    <row r="1088" spans="1:7">
      <c r="A1088" s="11">
        <v>5691.09</v>
      </c>
      <c r="B1088" s="11">
        <f t="shared" si="157"/>
        <v>-5741.09</v>
      </c>
      <c r="C1088" s="11">
        <f t="shared" si="159"/>
        <v>11.090000000000146</v>
      </c>
      <c r="D1088" s="18"/>
      <c r="E1088" s="12">
        <f t="shared" si="158"/>
        <v>-5.7410899999999998</v>
      </c>
      <c r="F1088" s="16">
        <v>-11.07</v>
      </c>
      <c r="G1088" s="16">
        <v>-8.5399999999999991</v>
      </c>
    </row>
    <row r="1089" spans="1:7">
      <c r="A1089" s="11">
        <v>5702.18</v>
      </c>
      <c r="B1089" s="11">
        <f t="shared" si="157"/>
        <v>-5752.18</v>
      </c>
      <c r="C1089" s="11">
        <f t="shared" si="159"/>
        <v>11.090000000000146</v>
      </c>
      <c r="D1089" s="18"/>
      <c r="E1089" s="12">
        <f t="shared" si="158"/>
        <v>-5.7521800000000001</v>
      </c>
      <c r="F1089" s="16">
        <v>-10.85</v>
      </c>
      <c r="G1089" s="16">
        <v>-8.68</v>
      </c>
    </row>
    <row r="1090" spans="1:7">
      <c r="A1090" s="11">
        <v>5713.27</v>
      </c>
      <c r="B1090" s="11">
        <f t="shared" si="157"/>
        <v>-5763.27</v>
      </c>
      <c r="C1090" s="11">
        <f t="shared" si="159"/>
        <v>11.090000000000146</v>
      </c>
      <c r="D1090" s="18"/>
      <c r="E1090" s="12">
        <f t="shared" si="158"/>
        <v>-5.7632700000000003</v>
      </c>
      <c r="F1090" s="16">
        <v>-10.94</v>
      </c>
      <c r="G1090" s="16">
        <v>-8.43</v>
      </c>
    </row>
    <row r="1091" spans="1:7">
      <c r="A1091" s="11">
        <v>5724.36</v>
      </c>
      <c r="B1091" s="11">
        <f t="shared" ref="B1091:B1154" si="160">-(A1091+50)</f>
        <v>-5774.36</v>
      </c>
      <c r="C1091" s="11">
        <f t="shared" si="159"/>
        <v>11.089999999999236</v>
      </c>
      <c r="D1091" s="18"/>
      <c r="E1091" s="12">
        <f t="shared" ref="E1091:E1154" si="161">B1091/1000</f>
        <v>-5.7743599999999997</v>
      </c>
      <c r="F1091" s="16">
        <v>-11.3</v>
      </c>
      <c r="G1091" s="16">
        <v>-8.48</v>
      </c>
    </row>
    <row r="1092" spans="1:7">
      <c r="A1092" s="11">
        <v>5735.45</v>
      </c>
      <c r="B1092" s="11">
        <f t="shared" si="160"/>
        <v>-5785.45</v>
      </c>
      <c r="C1092" s="11">
        <f t="shared" ref="C1092:C1155" si="162">ABS(B1091-B1092)</f>
        <v>11.090000000000146</v>
      </c>
      <c r="D1092" s="18"/>
      <c r="E1092" s="12">
        <f t="shared" si="161"/>
        <v>-5.78545</v>
      </c>
      <c r="F1092" s="16">
        <v>-11.11</v>
      </c>
      <c r="G1092" s="16">
        <v>-8.5500000000000007</v>
      </c>
    </row>
    <row r="1093" spans="1:7">
      <c r="A1093" s="11">
        <v>5746.54</v>
      </c>
      <c r="B1093" s="11">
        <f t="shared" si="160"/>
        <v>-5796.54</v>
      </c>
      <c r="C1093" s="11">
        <f t="shared" si="162"/>
        <v>11.090000000000146</v>
      </c>
      <c r="D1093" s="18"/>
      <c r="E1093" s="12">
        <f t="shared" si="161"/>
        <v>-5.7965400000000002</v>
      </c>
      <c r="F1093" s="16">
        <v>-11.19</v>
      </c>
      <c r="G1093" s="16">
        <v>-8.5</v>
      </c>
    </row>
    <row r="1094" spans="1:7">
      <c r="A1094" s="11">
        <v>5757.63</v>
      </c>
      <c r="B1094" s="11">
        <f t="shared" si="160"/>
        <v>-5807.63</v>
      </c>
      <c r="C1094" s="11">
        <f t="shared" si="162"/>
        <v>11.090000000000146</v>
      </c>
      <c r="D1094" s="18"/>
      <c r="E1094" s="12">
        <f t="shared" si="161"/>
        <v>-5.8076300000000005</v>
      </c>
      <c r="F1094" s="16">
        <v>-11.46</v>
      </c>
      <c r="G1094" s="16">
        <v>-8.59</v>
      </c>
    </row>
    <row r="1095" spans="1:7">
      <c r="A1095" s="11">
        <v>5768.71</v>
      </c>
      <c r="B1095" s="11">
        <f t="shared" si="160"/>
        <v>-5818.71</v>
      </c>
      <c r="C1095" s="11">
        <f t="shared" si="162"/>
        <v>11.079999999999927</v>
      </c>
      <c r="D1095" s="18"/>
      <c r="E1095" s="12">
        <f t="shared" si="161"/>
        <v>-5.8187100000000003</v>
      </c>
      <c r="F1095" s="16">
        <v>-11.29</v>
      </c>
      <c r="G1095" s="16">
        <v>-8.48</v>
      </c>
    </row>
    <row r="1096" spans="1:7">
      <c r="A1096" s="11">
        <v>5779.8</v>
      </c>
      <c r="B1096" s="11">
        <f t="shared" si="160"/>
        <v>-5829.8</v>
      </c>
      <c r="C1096" s="11">
        <f t="shared" si="162"/>
        <v>11.090000000000146</v>
      </c>
      <c r="D1096" s="18"/>
      <c r="E1096" s="12">
        <f t="shared" si="161"/>
        <v>-5.8298000000000005</v>
      </c>
      <c r="F1096" s="16">
        <v>-11.25</v>
      </c>
      <c r="G1096" s="16">
        <v>-8.4499999999999993</v>
      </c>
    </row>
    <row r="1097" spans="1:7">
      <c r="A1097" s="11">
        <v>5790.89</v>
      </c>
      <c r="B1097" s="11">
        <f t="shared" si="160"/>
        <v>-5840.89</v>
      </c>
      <c r="C1097" s="11">
        <f t="shared" si="162"/>
        <v>11.090000000000146</v>
      </c>
      <c r="D1097" s="18"/>
      <c r="E1097" s="12">
        <f t="shared" si="161"/>
        <v>-5.8408899999999999</v>
      </c>
      <c r="F1097" s="16">
        <v>-11.1</v>
      </c>
      <c r="G1097" s="16">
        <v>-8.26</v>
      </c>
    </row>
    <row r="1098" spans="1:7">
      <c r="A1098" s="11">
        <v>5801.98</v>
      </c>
      <c r="B1098" s="11">
        <f t="shared" si="160"/>
        <v>-5851.98</v>
      </c>
      <c r="C1098" s="11">
        <f t="shared" si="162"/>
        <v>11.089999999999236</v>
      </c>
      <c r="D1098" s="18"/>
      <c r="E1098" s="12">
        <f t="shared" si="161"/>
        <v>-5.8519799999999993</v>
      </c>
      <c r="F1098" s="16">
        <v>-11.2</v>
      </c>
      <c r="G1098" s="16">
        <v>-8.36</v>
      </c>
    </row>
    <row r="1099" spans="1:7">
      <c r="A1099" s="11">
        <v>5813.07</v>
      </c>
      <c r="B1099" s="11">
        <f t="shared" si="160"/>
        <v>-5863.07</v>
      </c>
      <c r="C1099" s="11">
        <f t="shared" si="162"/>
        <v>11.090000000000146</v>
      </c>
      <c r="D1099" s="18"/>
      <c r="E1099" s="12">
        <f t="shared" si="161"/>
        <v>-5.8630699999999996</v>
      </c>
      <c r="F1099" s="16">
        <v>-11.09</v>
      </c>
      <c r="G1099" s="16">
        <v>-8.35</v>
      </c>
    </row>
    <row r="1100" spans="1:7">
      <c r="A1100" s="11">
        <v>5824.16</v>
      </c>
      <c r="B1100" s="11">
        <f t="shared" si="160"/>
        <v>-5874.16</v>
      </c>
      <c r="C1100" s="11">
        <f t="shared" si="162"/>
        <v>11.090000000000146</v>
      </c>
      <c r="D1100" s="18"/>
      <c r="E1100" s="12">
        <f t="shared" si="161"/>
        <v>-5.8741599999999998</v>
      </c>
      <c r="F1100" s="16">
        <v>-11</v>
      </c>
      <c r="G1100" s="16">
        <v>-8.48</v>
      </c>
    </row>
    <row r="1101" spans="1:7">
      <c r="A1101" s="11">
        <v>5835.25</v>
      </c>
      <c r="B1101" s="11">
        <f t="shared" si="160"/>
        <v>-5885.25</v>
      </c>
      <c r="C1101" s="11">
        <f t="shared" si="162"/>
        <v>11.090000000000146</v>
      </c>
      <c r="D1101" s="18"/>
      <c r="E1101" s="12">
        <f t="shared" si="161"/>
        <v>-5.8852500000000001</v>
      </c>
      <c r="F1101" s="16">
        <v>-10.81</v>
      </c>
      <c r="G1101" s="16">
        <v>-8.48</v>
      </c>
    </row>
    <row r="1102" spans="1:7">
      <c r="A1102" s="11">
        <v>5846.34</v>
      </c>
      <c r="B1102" s="11">
        <f t="shared" si="160"/>
        <v>-5896.34</v>
      </c>
      <c r="C1102" s="11">
        <f t="shared" si="162"/>
        <v>11.090000000000146</v>
      </c>
      <c r="D1102" s="18"/>
      <c r="E1102" s="12">
        <f t="shared" si="161"/>
        <v>-5.8963400000000004</v>
      </c>
      <c r="F1102" s="16">
        <v>-10.83</v>
      </c>
      <c r="G1102" s="16">
        <v>-8.52</v>
      </c>
    </row>
    <row r="1103" spans="1:7">
      <c r="A1103" s="11">
        <v>5857.43</v>
      </c>
      <c r="B1103" s="11">
        <f t="shared" si="160"/>
        <v>-5907.43</v>
      </c>
      <c r="C1103" s="11">
        <f t="shared" si="162"/>
        <v>11.090000000000146</v>
      </c>
      <c r="D1103" s="18"/>
      <c r="E1103" s="12">
        <f t="shared" si="161"/>
        <v>-5.9074300000000006</v>
      </c>
      <c r="F1103" s="16">
        <v>-10.34</v>
      </c>
      <c r="G1103" s="16">
        <v>-8.2100000000000009</v>
      </c>
    </row>
    <row r="1104" spans="1:7">
      <c r="A1104" s="11">
        <v>5868.52</v>
      </c>
      <c r="B1104" s="11">
        <f t="shared" si="160"/>
        <v>-5918.52</v>
      </c>
      <c r="C1104" s="11">
        <f t="shared" si="162"/>
        <v>11.090000000000146</v>
      </c>
      <c r="D1104" s="18"/>
      <c r="E1104" s="12">
        <f t="shared" si="161"/>
        <v>-5.91852</v>
      </c>
      <c r="F1104" s="16">
        <v>-10.49</v>
      </c>
      <c r="G1104" s="16">
        <v>-8.5</v>
      </c>
    </row>
    <row r="1105" spans="1:7">
      <c r="A1105" s="11">
        <v>5879.61</v>
      </c>
      <c r="B1105" s="11">
        <f t="shared" si="160"/>
        <v>-5929.61</v>
      </c>
      <c r="C1105" s="11">
        <f t="shared" si="162"/>
        <v>11.089999999999236</v>
      </c>
      <c r="D1105" s="18"/>
      <c r="E1105" s="12">
        <f t="shared" si="161"/>
        <v>-5.9296099999999994</v>
      </c>
      <c r="F1105" s="16">
        <v>-10.33</v>
      </c>
      <c r="G1105" s="16">
        <v>-8.59</v>
      </c>
    </row>
    <row r="1106" spans="1:7">
      <c r="A1106" s="11">
        <v>5890.7</v>
      </c>
      <c r="B1106" s="11">
        <f t="shared" si="160"/>
        <v>-5940.7</v>
      </c>
      <c r="C1106" s="11">
        <f t="shared" si="162"/>
        <v>11.090000000000146</v>
      </c>
      <c r="D1106" s="18"/>
      <c r="E1106" s="12">
        <f t="shared" si="161"/>
        <v>-5.9406999999999996</v>
      </c>
      <c r="F1106" s="16">
        <v>-10.02</v>
      </c>
      <c r="G1106" s="16">
        <v>-8.4700000000000006</v>
      </c>
    </row>
    <row r="1107" spans="1:7">
      <c r="A1107" s="11">
        <v>5901.79</v>
      </c>
      <c r="B1107" s="11">
        <f t="shared" si="160"/>
        <v>-5951.79</v>
      </c>
      <c r="C1107" s="11">
        <f t="shared" si="162"/>
        <v>11.090000000000146</v>
      </c>
      <c r="D1107" s="18"/>
      <c r="E1107" s="12">
        <f t="shared" si="161"/>
        <v>-5.9517899999999999</v>
      </c>
      <c r="F1107" s="16">
        <v>-10.15</v>
      </c>
      <c r="G1107" s="16">
        <v>-8.26</v>
      </c>
    </row>
    <row r="1108" spans="1:7">
      <c r="A1108" s="11">
        <v>5912.88</v>
      </c>
      <c r="B1108" s="11">
        <f t="shared" si="160"/>
        <v>-5962.88</v>
      </c>
      <c r="C1108" s="11">
        <f t="shared" si="162"/>
        <v>11.090000000000146</v>
      </c>
      <c r="D1108" s="18"/>
      <c r="E1108" s="12">
        <f t="shared" si="161"/>
        <v>-5.9628800000000002</v>
      </c>
      <c r="F1108" s="16">
        <v>-9.98</v>
      </c>
      <c r="G1108" s="16">
        <v>-8.2899999999999991</v>
      </c>
    </row>
    <row r="1109" spans="1:7">
      <c r="A1109" s="11">
        <v>5923.96</v>
      </c>
      <c r="B1109" s="11">
        <f t="shared" si="160"/>
        <v>-5973.96</v>
      </c>
      <c r="C1109" s="11">
        <f t="shared" si="162"/>
        <v>11.079999999999927</v>
      </c>
      <c r="D1109" s="18"/>
      <c r="E1109" s="12">
        <f t="shared" si="161"/>
        <v>-5.9739599999999999</v>
      </c>
      <c r="F1109" s="16">
        <v>-9.9600000000000009</v>
      </c>
      <c r="G1109" s="16">
        <v>-8.06</v>
      </c>
    </row>
    <row r="1110" spans="1:7">
      <c r="A1110" s="11">
        <v>5935.05</v>
      </c>
      <c r="B1110" s="11">
        <f t="shared" si="160"/>
        <v>-5985.05</v>
      </c>
      <c r="C1110" s="11">
        <f t="shared" si="162"/>
        <v>11.090000000000146</v>
      </c>
      <c r="D1110" s="18"/>
      <c r="E1110" s="12">
        <f t="shared" si="161"/>
        <v>-5.9850500000000002</v>
      </c>
      <c r="F1110" s="16">
        <v>-9.9</v>
      </c>
      <c r="G1110" s="16">
        <v>-7.85</v>
      </c>
    </row>
    <row r="1111" spans="1:7">
      <c r="A1111" s="11">
        <v>5946.14</v>
      </c>
      <c r="B1111" s="11">
        <f t="shared" si="160"/>
        <v>-5996.14</v>
      </c>
      <c r="C1111" s="11">
        <f t="shared" si="162"/>
        <v>11.090000000000146</v>
      </c>
      <c r="D1111" s="18"/>
      <c r="E1111" s="12">
        <f t="shared" si="161"/>
        <v>-5.9961400000000005</v>
      </c>
      <c r="F1111" s="16">
        <v>-9.67</v>
      </c>
      <c r="G1111" s="16">
        <v>-7.97</v>
      </c>
    </row>
    <row r="1112" spans="1:7">
      <c r="A1112" s="11">
        <v>5957.23</v>
      </c>
      <c r="B1112" s="11">
        <f t="shared" si="160"/>
        <v>-6007.23</v>
      </c>
      <c r="C1112" s="11">
        <f t="shared" si="162"/>
        <v>11.089999999999236</v>
      </c>
      <c r="D1112" s="18"/>
      <c r="E1112" s="12">
        <f t="shared" si="161"/>
        <v>-6.0072299999999998</v>
      </c>
      <c r="F1112" s="16">
        <v>-9.89</v>
      </c>
      <c r="G1112" s="16">
        <v>-7.99</v>
      </c>
    </row>
    <row r="1113" spans="1:7">
      <c r="A1113" s="11">
        <v>5968.32</v>
      </c>
      <c r="B1113" s="11">
        <f t="shared" si="160"/>
        <v>-6018.32</v>
      </c>
      <c r="C1113" s="11">
        <f t="shared" si="162"/>
        <v>11.090000000000146</v>
      </c>
      <c r="D1113" s="18"/>
      <c r="E1113" s="12">
        <f t="shared" si="161"/>
        <v>-6.0183200000000001</v>
      </c>
      <c r="F1113" s="16">
        <v>-10.09</v>
      </c>
      <c r="G1113" s="16">
        <v>-8.01</v>
      </c>
    </row>
    <row r="1114" spans="1:7">
      <c r="A1114" s="11">
        <v>5979.41</v>
      </c>
      <c r="B1114" s="11">
        <f t="shared" si="160"/>
        <v>-6029.41</v>
      </c>
      <c r="C1114" s="11">
        <f t="shared" si="162"/>
        <v>11.090000000000146</v>
      </c>
      <c r="D1114" s="18"/>
      <c r="E1114" s="12">
        <f t="shared" si="161"/>
        <v>-6.0294099999999995</v>
      </c>
      <c r="F1114" s="16">
        <v>-10.1</v>
      </c>
      <c r="G1114" s="16">
        <v>-8.08</v>
      </c>
    </row>
    <row r="1115" spans="1:7">
      <c r="A1115" s="11">
        <v>5990.5</v>
      </c>
      <c r="B1115" s="11">
        <f t="shared" si="160"/>
        <v>-6040.5</v>
      </c>
      <c r="C1115" s="11">
        <f t="shared" si="162"/>
        <v>11.090000000000146</v>
      </c>
      <c r="D1115" s="18"/>
      <c r="E1115" s="12">
        <f t="shared" si="161"/>
        <v>-6.0404999999999998</v>
      </c>
      <c r="F1115" s="16">
        <v>-9.98</v>
      </c>
      <c r="G1115" s="16">
        <v>-7.93</v>
      </c>
    </row>
    <row r="1116" spans="1:7">
      <c r="A1116" s="11">
        <v>6001.59</v>
      </c>
      <c r="B1116" s="11">
        <f t="shared" si="160"/>
        <v>-6051.59</v>
      </c>
      <c r="C1116" s="11">
        <f t="shared" si="162"/>
        <v>11.090000000000146</v>
      </c>
      <c r="D1116" s="18"/>
      <c r="E1116" s="12">
        <f t="shared" si="161"/>
        <v>-6.05159</v>
      </c>
      <c r="F1116" s="16">
        <v>-9.85</v>
      </c>
      <c r="G1116" s="16">
        <v>-7.92</v>
      </c>
    </row>
    <row r="1117" spans="1:7">
      <c r="A1117" s="11">
        <v>6012.68</v>
      </c>
      <c r="B1117" s="11">
        <f t="shared" si="160"/>
        <v>-6062.68</v>
      </c>
      <c r="C1117" s="11">
        <f t="shared" si="162"/>
        <v>11.090000000000146</v>
      </c>
      <c r="D1117" s="18"/>
      <c r="E1117" s="12">
        <f t="shared" si="161"/>
        <v>-6.0626800000000003</v>
      </c>
      <c r="F1117" s="16">
        <v>-10.06</v>
      </c>
      <c r="G1117" s="16">
        <v>-7.95</v>
      </c>
    </row>
    <row r="1118" spans="1:7">
      <c r="A1118" s="11">
        <v>6023.77</v>
      </c>
      <c r="B1118" s="11">
        <f t="shared" si="160"/>
        <v>-6073.77</v>
      </c>
      <c r="C1118" s="11">
        <f t="shared" si="162"/>
        <v>11.090000000000146</v>
      </c>
      <c r="D1118" s="18"/>
      <c r="E1118" s="12">
        <f t="shared" si="161"/>
        <v>-6.0737700000000006</v>
      </c>
      <c r="F1118" s="16">
        <v>-10.06</v>
      </c>
      <c r="G1118" s="16">
        <v>-7.97</v>
      </c>
    </row>
    <row r="1119" spans="1:7">
      <c r="A1119" s="11">
        <v>6034.86</v>
      </c>
      <c r="B1119" s="11">
        <f t="shared" si="160"/>
        <v>-6084.86</v>
      </c>
      <c r="C1119" s="11">
        <f t="shared" si="162"/>
        <v>11.089999999999236</v>
      </c>
      <c r="D1119" s="18"/>
      <c r="E1119" s="12">
        <f t="shared" si="161"/>
        <v>-6.0848599999999999</v>
      </c>
      <c r="F1119" s="16">
        <v>-10.19</v>
      </c>
      <c r="G1119" s="16">
        <v>-7.95</v>
      </c>
    </row>
    <row r="1120" spans="1:7">
      <c r="A1120" s="11">
        <v>6045.95</v>
      </c>
      <c r="B1120" s="11">
        <f t="shared" si="160"/>
        <v>-6095.95</v>
      </c>
      <c r="C1120" s="11">
        <f t="shared" si="162"/>
        <v>11.090000000000146</v>
      </c>
      <c r="D1120" s="18"/>
      <c r="E1120" s="12">
        <f t="shared" si="161"/>
        <v>-6.0959500000000002</v>
      </c>
      <c r="F1120" s="16">
        <v>-9.99</v>
      </c>
      <c r="G1120" s="16">
        <v>-7.87</v>
      </c>
    </row>
    <row r="1121" spans="1:7">
      <c r="A1121" s="11">
        <v>6057.04</v>
      </c>
      <c r="B1121" s="11">
        <f t="shared" si="160"/>
        <v>-6107.04</v>
      </c>
      <c r="C1121" s="11">
        <f t="shared" si="162"/>
        <v>11.090000000000146</v>
      </c>
      <c r="D1121" s="18"/>
      <c r="E1121" s="12">
        <f t="shared" si="161"/>
        <v>-6.1070399999999996</v>
      </c>
      <c r="F1121" s="16">
        <v>-10.15</v>
      </c>
      <c r="G1121" s="16">
        <v>-8</v>
      </c>
    </row>
    <row r="1122" spans="1:7">
      <c r="A1122" s="11">
        <v>6068.13</v>
      </c>
      <c r="B1122" s="11">
        <f t="shared" si="160"/>
        <v>-6118.13</v>
      </c>
      <c r="C1122" s="11">
        <f t="shared" si="162"/>
        <v>11.090000000000146</v>
      </c>
      <c r="D1122" s="18"/>
      <c r="E1122" s="12">
        <f t="shared" si="161"/>
        <v>-6.1181299999999998</v>
      </c>
      <c r="F1122" s="16">
        <v>-10.039999999999999</v>
      </c>
      <c r="G1122" s="16">
        <v>-7.98</v>
      </c>
    </row>
    <row r="1123" spans="1:7">
      <c r="A1123" s="11">
        <v>6079.21</v>
      </c>
      <c r="B1123" s="11">
        <f t="shared" si="160"/>
        <v>-6129.21</v>
      </c>
      <c r="C1123" s="11">
        <f t="shared" si="162"/>
        <v>11.079999999999927</v>
      </c>
      <c r="D1123" s="18"/>
      <c r="E1123" s="12">
        <f t="shared" si="161"/>
        <v>-6.1292099999999996</v>
      </c>
      <c r="F1123" s="16">
        <v>-10</v>
      </c>
      <c r="G1123" s="16">
        <v>-8.0399999999999991</v>
      </c>
    </row>
    <row r="1124" spans="1:7">
      <c r="A1124" s="11">
        <v>6090.3</v>
      </c>
      <c r="B1124" s="11">
        <f t="shared" si="160"/>
        <v>-6140.3</v>
      </c>
      <c r="C1124" s="11">
        <f t="shared" si="162"/>
        <v>11.090000000000146</v>
      </c>
      <c r="D1124" s="18"/>
      <c r="E1124" s="12">
        <f t="shared" si="161"/>
        <v>-6.1402999999999999</v>
      </c>
      <c r="F1124" s="16">
        <v>-9.98</v>
      </c>
      <c r="G1124" s="16">
        <v>-7.99</v>
      </c>
    </row>
    <row r="1125" spans="1:7">
      <c r="A1125" s="11">
        <v>6101.39</v>
      </c>
      <c r="B1125" s="11">
        <f t="shared" si="160"/>
        <v>-6151.39</v>
      </c>
      <c r="C1125" s="11">
        <f t="shared" si="162"/>
        <v>11.090000000000146</v>
      </c>
      <c r="D1125" s="18"/>
      <c r="E1125" s="12">
        <f t="shared" si="161"/>
        <v>-6.1513900000000001</v>
      </c>
      <c r="F1125" s="16">
        <v>-9.98</v>
      </c>
      <c r="G1125" s="16">
        <v>-7.97</v>
      </c>
    </row>
    <row r="1126" spans="1:7">
      <c r="A1126" s="11">
        <v>6112.48</v>
      </c>
      <c r="B1126" s="11">
        <f t="shared" si="160"/>
        <v>-6162.48</v>
      </c>
      <c r="C1126" s="11">
        <f t="shared" si="162"/>
        <v>11.089999999999236</v>
      </c>
      <c r="D1126" s="18"/>
      <c r="E1126" s="12">
        <f t="shared" si="161"/>
        <v>-6.1624799999999995</v>
      </c>
      <c r="F1126" s="16">
        <v>-9.94</v>
      </c>
      <c r="G1126" s="16">
        <v>-7.87</v>
      </c>
    </row>
    <row r="1127" spans="1:7">
      <c r="A1127" s="11">
        <v>6123.57</v>
      </c>
      <c r="B1127" s="11">
        <f t="shared" si="160"/>
        <v>-6173.57</v>
      </c>
      <c r="C1127" s="11">
        <f t="shared" si="162"/>
        <v>11.090000000000146</v>
      </c>
      <c r="D1127" s="18"/>
      <c r="E1127" s="12">
        <f t="shared" si="161"/>
        <v>-6.1735699999999998</v>
      </c>
      <c r="F1127" s="16">
        <v>-10.07</v>
      </c>
      <c r="G1127" s="16">
        <v>-8</v>
      </c>
    </row>
    <row r="1128" spans="1:7">
      <c r="A1128" s="11">
        <v>6134.66</v>
      </c>
      <c r="B1128" s="11">
        <f t="shared" si="160"/>
        <v>-6184.66</v>
      </c>
      <c r="C1128" s="11">
        <f t="shared" si="162"/>
        <v>11.090000000000146</v>
      </c>
      <c r="D1128" s="18"/>
      <c r="E1128" s="12">
        <f t="shared" si="161"/>
        <v>-6.18466</v>
      </c>
      <c r="F1128" s="16">
        <v>-10.26</v>
      </c>
      <c r="G1128" s="16">
        <v>-8.0399999999999991</v>
      </c>
    </row>
    <row r="1129" spans="1:7">
      <c r="A1129" s="11">
        <v>6145.75</v>
      </c>
      <c r="B1129" s="11">
        <f t="shared" si="160"/>
        <v>-6195.75</v>
      </c>
      <c r="C1129" s="11">
        <f t="shared" si="162"/>
        <v>11.090000000000146</v>
      </c>
      <c r="D1129" s="18"/>
      <c r="E1129" s="12">
        <f t="shared" si="161"/>
        <v>-6.1957500000000003</v>
      </c>
      <c r="F1129" s="16">
        <v>-10.36</v>
      </c>
      <c r="G1129" s="16">
        <v>-7.99</v>
      </c>
    </row>
    <row r="1130" spans="1:7">
      <c r="A1130" s="11">
        <v>6156.84</v>
      </c>
      <c r="B1130" s="11">
        <f t="shared" si="160"/>
        <v>-6206.84</v>
      </c>
      <c r="C1130" s="11">
        <f t="shared" si="162"/>
        <v>11.090000000000146</v>
      </c>
      <c r="D1130" s="18"/>
      <c r="E1130" s="12">
        <f t="shared" si="161"/>
        <v>-6.2068400000000006</v>
      </c>
      <c r="F1130" s="16">
        <v>-10.119999999999999</v>
      </c>
      <c r="G1130" s="16">
        <v>-8.3000000000000007</v>
      </c>
    </row>
    <row r="1131" spans="1:7">
      <c r="A1131" s="11">
        <v>6167.93</v>
      </c>
      <c r="B1131" s="11">
        <f t="shared" si="160"/>
        <v>-6217.93</v>
      </c>
      <c r="C1131" s="11">
        <f t="shared" si="162"/>
        <v>11.090000000000146</v>
      </c>
      <c r="D1131" s="18"/>
      <c r="E1131" s="12">
        <f t="shared" si="161"/>
        <v>-6.21793</v>
      </c>
      <c r="F1131" s="16">
        <v>-10.02</v>
      </c>
      <c r="G1131" s="16">
        <v>-8.35</v>
      </c>
    </row>
    <row r="1132" spans="1:7">
      <c r="A1132" s="11">
        <v>6179.02</v>
      </c>
      <c r="B1132" s="11">
        <f t="shared" si="160"/>
        <v>-6229.02</v>
      </c>
      <c r="C1132" s="11">
        <f t="shared" si="162"/>
        <v>11.090000000000146</v>
      </c>
      <c r="D1132" s="18"/>
      <c r="E1132" s="12">
        <f t="shared" si="161"/>
        <v>-6.2290200000000002</v>
      </c>
      <c r="F1132" s="16">
        <v>-10.28</v>
      </c>
      <c r="G1132" s="16">
        <v>-8.2799999999999994</v>
      </c>
    </row>
    <row r="1133" spans="1:7">
      <c r="A1133" s="11">
        <v>6190.11</v>
      </c>
      <c r="B1133" s="11">
        <f t="shared" si="160"/>
        <v>-6240.11</v>
      </c>
      <c r="C1133" s="11">
        <f t="shared" si="162"/>
        <v>11.089999999999236</v>
      </c>
      <c r="D1133" s="18"/>
      <c r="E1133" s="12">
        <f t="shared" si="161"/>
        <v>-6.2401099999999996</v>
      </c>
      <c r="F1133" s="16">
        <v>-10.24</v>
      </c>
      <c r="G1133" s="16">
        <v>-8.3000000000000007</v>
      </c>
    </row>
    <row r="1134" spans="1:7">
      <c r="A1134" s="11">
        <v>6201.2</v>
      </c>
      <c r="B1134" s="11">
        <f t="shared" si="160"/>
        <v>-6251.2</v>
      </c>
      <c r="C1134" s="11">
        <f t="shared" si="162"/>
        <v>11.090000000000146</v>
      </c>
      <c r="D1134" s="18"/>
      <c r="E1134" s="12">
        <f t="shared" si="161"/>
        <v>-6.2511999999999999</v>
      </c>
      <c r="F1134" s="16">
        <v>-10.41</v>
      </c>
      <c r="G1134" s="16">
        <v>-8.2799999999999994</v>
      </c>
    </row>
    <row r="1135" spans="1:7">
      <c r="A1135" s="11">
        <v>6212.29</v>
      </c>
      <c r="B1135" s="11">
        <f t="shared" si="160"/>
        <v>-6262.29</v>
      </c>
      <c r="C1135" s="11">
        <f t="shared" si="162"/>
        <v>11.090000000000146</v>
      </c>
      <c r="D1135" s="18"/>
      <c r="E1135" s="12">
        <f t="shared" si="161"/>
        <v>-6.2622900000000001</v>
      </c>
      <c r="F1135" s="16">
        <v>-10.27</v>
      </c>
      <c r="G1135" s="16">
        <v>-8.2899999999999991</v>
      </c>
    </row>
    <row r="1136" spans="1:7">
      <c r="A1136" s="11">
        <v>6223.38</v>
      </c>
      <c r="B1136" s="11">
        <f t="shared" si="160"/>
        <v>-6273.38</v>
      </c>
      <c r="C1136" s="11">
        <f t="shared" si="162"/>
        <v>11.090000000000146</v>
      </c>
      <c r="D1136" s="18"/>
      <c r="E1136" s="12">
        <f t="shared" si="161"/>
        <v>-6.2733800000000004</v>
      </c>
      <c r="F1136" s="16">
        <v>-10.37</v>
      </c>
      <c r="G1136" s="16">
        <v>-8.4499999999999993</v>
      </c>
    </row>
    <row r="1137" spans="1:7">
      <c r="A1137" s="11">
        <v>6234.46</v>
      </c>
      <c r="B1137" s="11">
        <f t="shared" si="160"/>
        <v>-6284.46</v>
      </c>
      <c r="C1137" s="11">
        <f t="shared" si="162"/>
        <v>11.079999999999927</v>
      </c>
      <c r="D1137" s="18"/>
      <c r="E1137" s="12">
        <f t="shared" si="161"/>
        <v>-6.2844600000000002</v>
      </c>
      <c r="F1137" s="16">
        <v>-10.48</v>
      </c>
      <c r="G1137" s="16">
        <v>-8.31</v>
      </c>
    </row>
    <row r="1138" spans="1:7">
      <c r="A1138" s="11">
        <v>6245.55</v>
      </c>
      <c r="B1138" s="11">
        <f t="shared" si="160"/>
        <v>-6295.55</v>
      </c>
      <c r="C1138" s="11">
        <f t="shared" si="162"/>
        <v>11.090000000000146</v>
      </c>
      <c r="D1138" s="18"/>
      <c r="E1138" s="12">
        <f t="shared" si="161"/>
        <v>-6.2955500000000004</v>
      </c>
      <c r="F1138" s="16">
        <v>-10.67</v>
      </c>
      <c r="G1138" s="16">
        <v>-8.3000000000000007</v>
      </c>
    </row>
    <row r="1139" spans="1:7">
      <c r="A1139" s="11">
        <v>6256.64</v>
      </c>
      <c r="B1139" s="11">
        <f t="shared" si="160"/>
        <v>-6306.64</v>
      </c>
      <c r="C1139" s="11">
        <f t="shared" si="162"/>
        <v>11.090000000000146</v>
      </c>
      <c r="D1139" s="18"/>
      <c r="E1139" s="12">
        <f t="shared" si="161"/>
        <v>-6.3066400000000007</v>
      </c>
      <c r="F1139" s="16">
        <v>-10.65</v>
      </c>
      <c r="G1139" s="16">
        <v>-8.36</v>
      </c>
    </row>
    <row r="1140" spans="1:7">
      <c r="A1140" s="11">
        <v>6267.73</v>
      </c>
      <c r="B1140" s="11">
        <f t="shared" si="160"/>
        <v>-6317.73</v>
      </c>
      <c r="C1140" s="11">
        <f t="shared" si="162"/>
        <v>11.089999999999236</v>
      </c>
      <c r="D1140" s="18"/>
      <c r="E1140" s="12">
        <f t="shared" si="161"/>
        <v>-6.3177299999999992</v>
      </c>
      <c r="F1140" s="16">
        <v>-10.6</v>
      </c>
      <c r="G1140" s="16">
        <v>-8.6199999999999992</v>
      </c>
    </row>
    <row r="1141" spans="1:7">
      <c r="A1141" s="11">
        <v>6278.82</v>
      </c>
      <c r="B1141" s="11">
        <f t="shared" si="160"/>
        <v>-6328.82</v>
      </c>
      <c r="C1141" s="11">
        <f t="shared" si="162"/>
        <v>11.090000000000146</v>
      </c>
      <c r="D1141" s="18"/>
      <c r="E1141" s="12">
        <f t="shared" si="161"/>
        <v>-6.3288199999999994</v>
      </c>
      <c r="F1141" s="16">
        <v>-10.5</v>
      </c>
      <c r="G1141" s="16">
        <v>-8.56</v>
      </c>
    </row>
    <row r="1142" spans="1:7">
      <c r="A1142" s="11">
        <v>6289.91</v>
      </c>
      <c r="B1142" s="11">
        <f t="shared" si="160"/>
        <v>-6339.91</v>
      </c>
      <c r="C1142" s="11">
        <f t="shared" si="162"/>
        <v>11.090000000000146</v>
      </c>
      <c r="D1142" s="18"/>
      <c r="E1142" s="12">
        <f t="shared" si="161"/>
        <v>-6.3399099999999997</v>
      </c>
      <c r="F1142" s="16">
        <v>-10.17</v>
      </c>
      <c r="G1142" s="16">
        <v>-8.56</v>
      </c>
    </row>
    <row r="1143" spans="1:7">
      <c r="A1143" s="11">
        <v>6301</v>
      </c>
      <c r="B1143" s="11">
        <f t="shared" si="160"/>
        <v>-6351</v>
      </c>
      <c r="C1143" s="11">
        <f t="shared" si="162"/>
        <v>11.090000000000146</v>
      </c>
      <c r="D1143" s="18"/>
      <c r="E1143" s="12">
        <f t="shared" si="161"/>
        <v>-6.351</v>
      </c>
      <c r="F1143" s="16">
        <v>-10.3</v>
      </c>
      <c r="G1143" s="16">
        <v>-8.61</v>
      </c>
    </row>
    <row r="1144" spans="1:7">
      <c r="A1144" s="11">
        <v>6305.64</v>
      </c>
      <c r="B1144" s="11">
        <f t="shared" si="160"/>
        <v>-6355.64</v>
      </c>
      <c r="C1144" s="11">
        <f t="shared" si="162"/>
        <v>4.6400000000003274</v>
      </c>
      <c r="D1144" s="18"/>
      <c r="E1144" s="12">
        <f t="shared" si="161"/>
        <v>-6.3556400000000002</v>
      </c>
      <c r="F1144" s="16">
        <v>-10.38</v>
      </c>
      <c r="G1144" s="16">
        <v>-8.6300000000000008</v>
      </c>
    </row>
    <row r="1145" spans="1:7">
      <c r="A1145" s="11">
        <v>6310.29</v>
      </c>
      <c r="B1145" s="11">
        <f t="shared" si="160"/>
        <v>-6360.29</v>
      </c>
      <c r="C1145" s="11">
        <f t="shared" si="162"/>
        <v>4.6499999999996362</v>
      </c>
      <c r="D1145" s="18"/>
      <c r="E1145" s="12">
        <f t="shared" si="161"/>
        <v>-6.36029</v>
      </c>
      <c r="F1145" s="16">
        <v>-10.38</v>
      </c>
      <c r="G1145" s="16">
        <v>-8.77</v>
      </c>
    </row>
    <row r="1146" spans="1:7">
      <c r="A1146" s="11">
        <v>6314.93</v>
      </c>
      <c r="B1146" s="11">
        <f t="shared" si="160"/>
        <v>-6364.93</v>
      </c>
      <c r="C1146" s="11">
        <f t="shared" si="162"/>
        <v>4.6400000000003274</v>
      </c>
      <c r="D1146" s="18"/>
      <c r="E1146" s="12">
        <f t="shared" si="161"/>
        <v>-6.3649300000000002</v>
      </c>
      <c r="F1146" s="16">
        <v>-10.28</v>
      </c>
      <c r="G1146" s="16">
        <v>-8.76</v>
      </c>
    </row>
    <row r="1147" spans="1:7">
      <c r="A1147" s="11">
        <v>6319.57</v>
      </c>
      <c r="B1147" s="11">
        <f t="shared" si="160"/>
        <v>-6369.57</v>
      </c>
      <c r="C1147" s="11">
        <f t="shared" si="162"/>
        <v>4.6399999999994179</v>
      </c>
      <c r="D1147" s="18"/>
      <c r="E1147" s="12">
        <f t="shared" si="161"/>
        <v>-6.3695699999999995</v>
      </c>
      <c r="F1147" s="16">
        <v>-10.5</v>
      </c>
      <c r="G1147" s="16">
        <v>-8.7200000000000006</v>
      </c>
    </row>
    <row r="1148" spans="1:7">
      <c r="A1148" s="11">
        <v>6324.22</v>
      </c>
      <c r="B1148" s="11">
        <f t="shared" si="160"/>
        <v>-6374.22</v>
      </c>
      <c r="C1148" s="11">
        <f t="shared" si="162"/>
        <v>4.6500000000005457</v>
      </c>
      <c r="D1148" s="18"/>
      <c r="E1148" s="12">
        <f t="shared" si="161"/>
        <v>-6.3742200000000002</v>
      </c>
      <c r="F1148" s="16">
        <v>-10.46</v>
      </c>
      <c r="G1148" s="16">
        <v>-8.9</v>
      </c>
    </row>
    <row r="1149" spans="1:7">
      <c r="A1149" s="11">
        <v>6328.86</v>
      </c>
      <c r="B1149" s="11">
        <f t="shared" si="160"/>
        <v>-6378.86</v>
      </c>
      <c r="C1149" s="11">
        <f t="shared" si="162"/>
        <v>4.6399999999994179</v>
      </c>
      <c r="D1149" s="18"/>
      <c r="E1149" s="12">
        <f t="shared" si="161"/>
        <v>-6.3788599999999995</v>
      </c>
      <c r="F1149" s="16">
        <v>-10.56</v>
      </c>
      <c r="G1149" s="16">
        <v>-8.9</v>
      </c>
    </row>
    <row r="1150" spans="1:7">
      <c r="A1150" s="11">
        <v>6333.5</v>
      </c>
      <c r="B1150" s="11">
        <f t="shared" si="160"/>
        <v>-6383.5</v>
      </c>
      <c r="C1150" s="11">
        <f t="shared" si="162"/>
        <v>4.6400000000003274</v>
      </c>
      <c r="D1150" s="18"/>
      <c r="E1150" s="12">
        <f t="shared" si="161"/>
        <v>-6.3834999999999997</v>
      </c>
      <c r="F1150" s="16">
        <v>-10.5</v>
      </c>
      <c r="G1150" s="16">
        <v>-8.85</v>
      </c>
    </row>
    <row r="1151" spans="1:7">
      <c r="A1151" s="11">
        <v>6338.15</v>
      </c>
      <c r="B1151" s="11">
        <f t="shared" si="160"/>
        <v>-6388.15</v>
      </c>
      <c r="C1151" s="11">
        <f t="shared" si="162"/>
        <v>4.6499999999996362</v>
      </c>
      <c r="D1151" s="18"/>
      <c r="E1151" s="12">
        <f t="shared" si="161"/>
        <v>-6.3881499999999996</v>
      </c>
      <c r="F1151" s="16">
        <v>-10.45</v>
      </c>
      <c r="G1151" s="16">
        <v>-8.67</v>
      </c>
    </row>
    <row r="1152" spans="1:7">
      <c r="A1152" s="11">
        <v>6342.79</v>
      </c>
      <c r="B1152" s="11">
        <f t="shared" si="160"/>
        <v>-6392.79</v>
      </c>
      <c r="C1152" s="11">
        <f t="shared" si="162"/>
        <v>4.6400000000003274</v>
      </c>
      <c r="D1152" s="18"/>
      <c r="E1152" s="12">
        <f t="shared" si="161"/>
        <v>-6.3927899999999998</v>
      </c>
      <c r="F1152" s="16">
        <v>-9.9499999999999993</v>
      </c>
      <c r="G1152" s="16">
        <v>-8.17</v>
      </c>
    </row>
    <row r="1153" spans="1:7">
      <c r="A1153" s="11">
        <v>6347.43</v>
      </c>
      <c r="B1153" s="11">
        <f t="shared" si="160"/>
        <v>-6397.43</v>
      </c>
      <c r="C1153" s="11">
        <f t="shared" si="162"/>
        <v>4.6400000000003274</v>
      </c>
      <c r="D1153" s="18"/>
      <c r="E1153" s="12">
        <f t="shared" si="161"/>
        <v>-6.3974299999999999</v>
      </c>
      <c r="F1153" s="16">
        <v>-9.4499999999999993</v>
      </c>
      <c r="G1153" s="16">
        <v>-7.67</v>
      </c>
    </row>
    <row r="1154" spans="1:7">
      <c r="A1154" s="11">
        <v>6352.08</v>
      </c>
      <c r="B1154" s="11">
        <f t="shared" si="160"/>
        <v>-6402.08</v>
      </c>
      <c r="C1154" s="11">
        <f t="shared" si="162"/>
        <v>4.6499999999996362</v>
      </c>
      <c r="D1154" s="18"/>
      <c r="E1154" s="12">
        <f t="shared" si="161"/>
        <v>-6.4020799999999998</v>
      </c>
      <c r="F1154" s="16">
        <v>-10.76</v>
      </c>
      <c r="G1154" s="16">
        <v>-8.57</v>
      </c>
    </row>
    <row r="1155" spans="1:7">
      <c r="A1155" s="11">
        <v>6356.72</v>
      </c>
      <c r="B1155" s="11">
        <f t="shared" ref="B1155:B1218" si="163">-(A1155+50)</f>
        <v>-6406.72</v>
      </c>
      <c r="C1155" s="11">
        <f t="shared" si="162"/>
        <v>4.6400000000003274</v>
      </c>
      <c r="D1155" s="18"/>
      <c r="E1155" s="12">
        <f t="shared" ref="E1155:E1218" si="164">B1155/1000</f>
        <v>-6.40672</v>
      </c>
      <c r="F1155" s="16">
        <v>-10.42</v>
      </c>
      <c r="G1155" s="16">
        <v>-8.52</v>
      </c>
    </row>
    <row r="1156" spans="1:7">
      <c r="A1156" s="11">
        <v>6361.37</v>
      </c>
      <c r="B1156" s="11">
        <f t="shared" si="163"/>
        <v>-6411.37</v>
      </c>
      <c r="C1156" s="11">
        <f t="shared" ref="C1156:C1219" si="165">ABS(B1155-B1156)</f>
        <v>4.6499999999996362</v>
      </c>
      <c r="D1156" s="18"/>
      <c r="E1156" s="12">
        <f t="shared" si="164"/>
        <v>-6.4113699999999998</v>
      </c>
      <c r="F1156" s="16">
        <v>-10.43</v>
      </c>
      <c r="G1156" s="16">
        <v>-8.5</v>
      </c>
    </row>
    <row r="1157" spans="1:7">
      <c r="A1157" s="11">
        <v>6366.01</v>
      </c>
      <c r="B1157" s="11">
        <f t="shared" si="163"/>
        <v>-6416.01</v>
      </c>
      <c r="C1157" s="11">
        <f t="shared" si="165"/>
        <v>4.6400000000003274</v>
      </c>
      <c r="D1157" s="18"/>
      <c r="E1157" s="12">
        <f t="shared" si="164"/>
        <v>-6.41601</v>
      </c>
      <c r="F1157" s="16">
        <v>-10.32</v>
      </c>
      <c r="G1157" s="16">
        <v>-8.4700000000000006</v>
      </c>
    </row>
    <row r="1158" spans="1:7">
      <c r="A1158" s="11">
        <v>6370.65</v>
      </c>
      <c r="B1158" s="11">
        <f t="shared" si="163"/>
        <v>-6420.65</v>
      </c>
      <c r="C1158" s="11">
        <f t="shared" si="165"/>
        <v>4.6399999999994179</v>
      </c>
      <c r="D1158" s="18"/>
      <c r="E1158" s="12">
        <f t="shared" si="164"/>
        <v>-6.4206499999999993</v>
      </c>
      <c r="F1158" s="16">
        <v>-10.44</v>
      </c>
      <c r="G1158" s="16">
        <v>-8.3699999999999992</v>
      </c>
    </row>
    <row r="1159" spans="1:7">
      <c r="A1159" s="11">
        <v>6375.3</v>
      </c>
      <c r="B1159" s="11">
        <f t="shared" si="163"/>
        <v>-6425.3</v>
      </c>
      <c r="C1159" s="11">
        <f t="shared" si="165"/>
        <v>4.6500000000005457</v>
      </c>
      <c r="D1159" s="18"/>
      <c r="E1159" s="12">
        <f t="shared" si="164"/>
        <v>-6.4253</v>
      </c>
      <c r="F1159" s="16">
        <v>-10.199999999999999</v>
      </c>
      <c r="G1159" s="16">
        <v>-8.34</v>
      </c>
    </row>
    <row r="1160" spans="1:7">
      <c r="A1160" s="11">
        <v>6379.94</v>
      </c>
      <c r="B1160" s="11">
        <f t="shared" si="163"/>
        <v>-6429.94</v>
      </c>
      <c r="C1160" s="11">
        <f t="shared" si="165"/>
        <v>4.6399999999994179</v>
      </c>
      <c r="D1160" s="18"/>
      <c r="E1160" s="12">
        <f t="shared" si="164"/>
        <v>-6.4299399999999993</v>
      </c>
      <c r="F1160" s="16">
        <v>-10.45</v>
      </c>
      <c r="G1160" s="16">
        <v>-8.35</v>
      </c>
    </row>
    <row r="1161" spans="1:7">
      <c r="A1161" s="11">
        <v>6384.58</v>
      </c>
      <c r="B1161" s="11">
        <f t="shared" si="163"/>
        <v>-6434.58</v>
      </c>
      <c r="C1161" s="11">
        <f t="shared" si="165"/>
        <v>4.6400000000003274</v>
      </c>
      <c r="D1161" s="18"/>
      <c r="E1161" s="12">
        <f t="shared" si="164"/>
        <v>-6.4345799999999995</v>
      </c>
      <c r="F1161" s="16">
        <v>-10.3</v>
      </c>
      <c r="G1161" s="16">
        <v>-8.36</v>
      </c>
    </row>
    <row r="1162" spans="1:7">
      <c r="A1162" s="11">
        <v>6389.23</v>
      </c>
      <c r="B1162" s="11">
        <f t="shared" si="163"/>
        <v>-6439.23</v>
      </c>
      <c r="C1162" s="11">
        <f t="shared" si="165"/>
        <v>4.6499999999996362</v>
      </c>
      <c r="D1162" s="18"/>
      <c r="E1162" s="12">
        <f t="shared" si="164"/>
        <v>-6.4392299999999993</v>
      </c>
      <c r="F1162" s="16">
        <v>-10.6</v>
      </c>
      <c r="G1162" s="16">
        <v>-8.4600000000000009</v>
      </c>
    </row>
    <row r="1163" spans="1:7">
      <c r="A1163" s="11">
        <v>6393.87</v>
      </c>
      <c r="B1163" s="11">
        <f t="shared" si="163"/>
        <v>-6443.87</v>
      </c>
      <c r="C1163" s="11">
        <f t="shared" si="165"/>
        <v>4.6400000000003274</v>
      </c>
      <c r="D1163" s="18"/>
      <c r="E1163" s="12">
        <f t="shared" si="164"/>
        <v>-6.4438699999999995</v>
      </c>
      <c r="F1163" s="16">
        <v>-10.11</v>
      </c>
      <c r="G1163" s="16">
        <v>-8.15</v>
      </c>
    </row>
    <row r="1164" spans="1:7">
      <c r="A1164" s="11">
        <v>6398.51</v>
      </c>
      <c r="B1164" s="11">
        <f t="shared" si="163"/>
        <v>-6448.51</v>
      </c>
      <c r="C1164" s="11">
        <f t="shared" si="165"/>
        <v>4.6400000000003274</v>
      </c>
      <c r="D1164" s="18"/>
      <c r="E1164" s="12">
        <f t="shared" si="164"/>
        <v>-6.4485100000000006</v>
      </c>
      <c r="F1164" s="16">
        <v>-10.28</v>
      </c>
      <c r="G1164" s="16">
        <v>-8.34</v>
      </c>
    </row>
    <row r="1165" spans="1:7">
      <c r="A1165" s="11">
        <v>6403.16</v>
      </c>
      <c r="B1165" s="11">
        <f t="shared" si="163"/>
        <v>-6453.16</v>
      </c>
      <c r="C1165" s="11">
        <f t="shared" si="165"/>
        <v>4.6499999999996362</v>
      </c>
      <c r="D1165" s="18"/>
      <c r="E1165" s="12">
        <f t="shared" si="164"/>
        <v>-6.4531599999999996</v>
      </c>
      <c r="F1165" s="16">
        <v>-10.24</v>
      </c>
      <c r="G1165" s="16">
        <v>-8.3800000000000008</v>
      </c>
    </row>
    <row r="1166" spans="1:7">
      <c r="A1166" s="11">
        <v>6407.8</v>
      </c>
      <c r="B1166" s="11">
        <f t="shared" si="163"/>
        <v>-6457.8</v>
      </c>
      <c r="C1166" s="11">
        <f t="shared" si="165"/>
        <v>4.6400000000003274</v>
      </c>
      <c r="D1166" s="18"/>
      <c r="E1166" s="12">
        <f t="shared" si="164"/>
        <v>-6.4577999999999998</v>
      </c>
      <c r="F1166" s="16">
        <v>-10.09</v>
      </c>
      <c r="G1166" s="16">
        <v>-8.48</v>
      </c>
    </row>
    <row r="1167" spans="1:7">
      <c r="A1167" s="11">
        <v>6412.44</v>
      </c>
      <c r="B1167" s="11">
        <f t="shared" si="163"/>
        <v>-6462.44</v>
      </c>
      <c r="C1167" s="11">
        <f t="shared" si="165"/>
        <v>4.6399999999994179</v>
      </c>
      <c r="D1167" s="18"/>
      <c r="E1167" s="12">
        <f t="shared" si="164"/>
        <v>-6.46244</v>
      </c>
      <c r="F1167" s="16">
        <v>-10.050000000000001</v>
      </c>
      <c r="G1167" s="16">
        <v>-8.35</v>
      </c>
    </row>
    <row r="1168" spans="1:7">
      <c r="A1168" s="11">
        <v>6417.09</v>
      </c>
      <c r="B1168" s="11">
        <f t="shared" si="163"/>
        <v>-6467.09</v>
      </c>
      <c r="C1168" s="11">
        <f t="shared" si="165"/>
        <v>4.6500000000005457</v>
      </c>
      <c r="D1168" s="18"/>
      <c r="E1168" s="12">
        <f t="shared" si="164"/>
        <v>-6.4670899999999998</v>
      </c>
      <c r="F1168" s="16">
        <v>-10.029999999999999</v>
      </c>
      <c r="G1168" s="16">
        <v>-8.18</v>
      </c>
    </row>
    <row r="1169" spans="1:7">
      <c r="A1169" s="11">
        <v>6421.73</v>
      </c>
      <c r="B1169" s="11">
        <f t="shared" si="163"/>
        <v>-6471.73</v>
      </c>
      <c r="C1169" s="11">
        <f t="shared" si="165"/>
        <v>4.6399999999994179</v>
      </c>
      <c r="D1169" s="18"/>
      <c r="E1169" s="12">
        <f t="shared" si="164"/>
        <v>-6.47173</v>
      </c>
      <c r="F1169" s="16">
        <v>-9.9700000000000006</v>
      </c>
      <c r="G1169" s="16">
        <v>-8.35</v>
      </c>
    </row>
    <row r="1170" spans="1:7">
      <c r="A1170" s="11">
        <v>6426.37</v>
      </c>
      <c r="B1170" s="11">
        <f t="shared" si="163"/>
        <v>-6476.37</v>
      </c>
      <c r="C1170" s="11">
        <f t="shared" si="165"/>
        <v>4.6400000000003274</v>
      </c>
      <c r="D1170" s="18"/>
      <c r="E1170" s="12">
        <f t="shared" si="164"/>
        <v>-6.4763700000000002</v>
      </c>
      <c r="F1170" s="16">
        <v>-10.02</v>
      </c>
      <c r="G1170" s="16">
        <v>-8.32</v>
      </c>
    </row>
    <row r="1171" spans="1:7">
      <c r="A1171" s="11">
        <v>6431.02</v>
      </c>
      <c r="B1171" s="11">
        <f t="shared" si="163"/>
        <v>-6481.02</v>
      </c>
      <c r="C1171" s="11">
        <f t="shared" si="165"/>
        <v>4.6500000000005457</v>
      </c>
      <c r="D1171" s="18"/>
      <c r="E1171" s="12">
        <f t="shared" si="164"/>
        <v>-6.48102</v>
      </c>
      <c r="F1171" s="16">
        <v>-10.220000000000001</v>
      </c>
      <c r="G1171" s="16">
        <v>-8.41</v>
      </c>
    </row>
    <row r="1172" spans="1:7">
      <c r="A1172" s="11">
        <v>6435.66</v>
      </c>
      <c r="B1172" s="11">
        <f t="shared" si="163"/>
        <v>-6485.66</v>
      </c>
      <c r="C1172" s="11">
        <f t="shared" si="165"/>
        <v>4.6399999999994179</v>
      </c>
      <c r="D1172" s="18"/>
      <c r="E1172" s="12">
        <f t="shared" si="164"/>
        <v>-6.4856600000000002</v>
      </c>
      <c r="F1172" s="16">
        <v>-10.33</v>
      </c>
      <c r="G1172" s="16">
        <v>-8.31</v>
      </c>
    </row>
    <row r="1173" spans="1:7">
      <c r="A1173" s="11">
        <v>6440.3</v>
      </c>
      <c r="B1173" s="11">
        <f t="shared" si="163"/>
        <v>-6490.3</v>
      </c>
      <c r="C1173" s="11">
        <f t="shared" si="165"/>
        <v>4.6400000000003274</v>
      </c>
      <c r="D1173" s="18"/>
      <c r="E1173" s="12">
        <f t="shared" si="164"/>
        <v>-6.4903000000000004</v>
      </c>
      <c r="F1173" s="16">
        <v>-10.31</v>
      </c>
      <c r="G1173" s="16">
        <v>-8.33</v>
      </c>
    </row>
    <row r="1174" spans="1:7">
      <c r="A1174" s="11">
        <v>6444.95</v>
      </c>
      <c r="B1174" s="11">
        <f t="shared" si="163"/>
        <v>-6494.95</v>
      </c>
      <c r="C1174" s="11">
        <f t="shared" si="165"/>
        <v>4.6499999999996362</v>
      </c>
      <c r="D1174" s="18"/>
      <c r="E1174" s="12">
        <f t="shared" si="164"/>
        <v>-6.4949500000000002</v>
      </c>
      <c r="F1174" s="16">
        <v>-10.23</v>
      </c>
      <c r="G1174" s="16">
        <v>-8.33</v>
      </c>
    </row>
    <row r="1175" spans="1:7">
      <c r="A1175" s="11">
        <v>6449.59</v>
      </c>
      <c r="B1175" s="11">
        <f t="shared" si="163"/>
        <v>-6499.59</v>
      </c>
      <c r="C1175" s="11">
        <f t="shared" si="165"/>
        <v>4.6400000000003274</v>
      </c>
      <c r="D1175" s="18"/>
      <c r="E1175" s="12">
        <f t="shared" si="164"/>
        <v>-6.4995900000000004</v>
      </c>
      <c r="F1175" s="16">
        <v>-10.39</v>
      </c>
      <c r="G1175" s="16">
        <v>-8.4600000000000009</v>
      </c>
    </row>
    <row r="1176" spans="1:7">
      <c r="A1176" s="11">
        <v>6454.23</v>
      </c>
      <c r="B1176" s="11">
        <f t="shared" si="163"/>
        <v>-6504.23</v>
      </c>
      <c r="C1176" s="11">
        <f t="shared" si="165"/>
        <v>4.6399999999994179</v>
      </c>
      <c r="D1176" s="18"/>
      <c r="E1176" s="12">
        <f t="shared" si="164"/>
        <v>-6.5042299999999997</v>
      </c>
      <c r="F1176" s="16">
        <v>-10.36</v>
      </c>
      <c r="G1176" s="16">
        <v>-8.49</v>
      </c>
    </row>
    <row r="1177" spans="1:7">
      <c r="A1177" s="11">
        <v>6458.88</v>
      </c>
      <c r="B1177" s="11">
        <f t="shared" si="163"/>
        <v>-6508.88</v>
      </c>
      <c r="C1177" s="11">
        <f t="shared" si="165"/>
        <v>4.6500000000005457</v>
      </c>
      <c r="D1177" s="18"/>
      <c r="E1177" s="12">
        <f t="shared" si="164"/>
        <v>-6.5088800000000004</v>
      </c>
      <c r="F1177" s="16">
        <v>-10.41</v>
      </c>
      <c r="G1177" s="16">
        <v>-8.57</v>
      </c>
    </row>
    <row r="1178" spans="1:7">
      <c r="A1178" s="11">
        <v>6463.52</v>
      </c>
      <c r="B1178" s="11">
        <f t="shared" si="163"/>
        <v>-6513.52</v>
      </c>
      <c r="C1178" s="11">
        <f t="shared" si="165"/>
        <v>4.6400000000003274</v>
      </c>
      <c r="D1178" s="18"/>
      <c r="E1178" s="12">
        <f t="shared" si="164"/>
        <v>-6.5135200000000006</v>
      </c>
      <c r="F1178" s="16">
        <v>-10.48</v>
      </c>
      <c r="G1178" s="16">
        <v>-8.5399999999999991</v>
      </c>
    </row>
    <row r="1179" spans="1:7">
      <c r="A1179" s="11">
        <v>6468.17</v>
      </c>
      <c r="B1179" s="11">
        <f t="shared" si="163"/>
        <v>-6518.17</v>
      </c>
      <c r="C1179" s="11">
        <f t="shared" si="165"/>
        <v>4.6499999999996362</v>
      </c>
      <c r="D1179" s="18"/>
      <c r="E1179" s="12">
        <f t="shared" si="164"/>
        <v>-6.5181700000000005</v>
      </c>
      <c r="F1179" s="16">
        <v>-10.48</v>
      </c>
      <c r="G1179" s="16">
        <v>-8.5500000000000007</v>
      </c>
    </row>
    <row r="1180" spans="1:7">
      <c r="A1180" s="11">
        <v>6472.81</v>
      </c>
      <c r="B1180" s="11">
        <f t="shared" si="163"/>
        <v>-6522.81</v>
      </c>
      <c r="C1180" s="11">
        <f t="shared" si="165"/>
        <v>4.6400000000003274</v>
      </c>
      <c r="D1180" s="18"/>
      <c r="E1180" s="12">
        <f t="shared" si="164"/>
        <v>-6.5228100000000007</v>
      </c>
      <c r="F1180" s="16">
        <v>-10.44</v>
      </c>
      <c r="G1180" s="16">
        <v>-8.65</v>
      </c>
    </row>
    <row r="1181" spans="1:7">
      <c r="A1181" s="11">
        <v>6477.45</v>
      </c>
      <c r="B1181" s="11">
        <f t="shared" si="163"/>
        <v>-6527.45</v>
      </c>
      <c r="C1181" s="11">
        <f t="shared" si="165"/>
        <v>4.6399999999994179</v>
      </c>
      <c r="D1181" s="18"/>
      <c r="E1181" s="12">
        <f t="shared" si="164"/>
        <v>-6.52745</v>
      </c>
      <c r="F1181" s="16">
        <v>-10.29</v>
      </c>
      <c r="G1181" s="16">
        <v>-8.49</v>
      </c>
    </row>
    <row r="1182" spans="1:7">
      <c r="A1182" s="11">
        <v>6482.1</v>
      </c>
      <c r="B1182" s="11">
        <f t="shared" si="163"/>
        <v>-6532.1</v>
      </c>
      <c r="C1182" s="11">
        <f t="shared" si="165"/>
        <v>4.6500000000005457</v>
      </c>
      <c r="D1182" s="18"/>
      <c r="E1182" s="12">
        <f t="shared" si="164"/>
        <v>-6.5321000000000007</v>
      </c>
      <c r="F1182" s="16">
        <v>-10.08</v>
      </c>
      <c r="G1182" s="16">
        <v>-8.42</v>
      </c>
    </row>
    <row r="1183" spans="1:7">
      <c r="A1183" s="11">
        <v>6486.74</v>
      </c>
      <c r="B1183" s="11">
        <f t="shared" si="163"/>
        <v>-6536.74</v>
      </c>
      <c r="C1183" s="11">
        <f t="shared" si="165"/>
        <v>4.6399999999994179</v>
      </c>
      <c r="D1183" s="18"/>
      <c r="E1183" s="12">
        <f t="shared" si="164"/>
        <v>-6.53674</v>
      </c>
      <c r="F1183" s="16">
        <v>-10.130000000000001</v>
      </c>
      <c r="G1183" s="16">
        <v>-8.43</v>
      </c>
    </row>
    <row r="1184" spans="1:7">
      <c r="A1184" s="11">
        <v>6491.38</v>
      </c>
      <c r="B1184" s="11">
        <f t="shared" si="163"/>
        <v>-6541.38</v>
      </c>
      <c r="C1184" s="11">
        <f t="shared" si="165"/>
        <v>4.6400000000003274</v>
      </c>
      <c r="D1184" s="18"/>
      <c r="E1184" s="12">
        <f t="shared" si="164"/>
        <v>-6.5413800000000002</v>
      </c>
      <c r="F1184" s="16">
        <v>-10.130000000000001</v>
      </c>
      <c r="G1184" s="16">
        <v>-8.58</v>
      </c>
    </row>
    <row r="1185" spans="1:7">
      <c r="A1185" s="11">
        <v>6496.03</v>
      </c>
      <c r="B1185" s="11">
        <f t="shared" si="163"/>
        <v>-6546.03</v>
      </c>
      <c r="C1185" s="11">
        <f t="shared" si="165"/>
        <v>4.6499999999996362</v>
      </c>
      <c r="D1185" s="18"/>
      <c r="E1185" s="12">
        <f t="shared" si="164"/>
        <v>-6.54603</v>
      </c>
      <c r="F1185" s="16">
        <v>-10.26</v>
      </c>
      <c r="G1185" s="16">
        <v>-8.73</v>
      </c>
    </row>
    <row r="1186" spans="1:7">
      <c r="A1186" s="11">
        <v>6500.67</v>
      </c>
      <c r="B1186" s="11">
        <f t="shared" si="163"/>
        <v>-6550.67</v>
      </c>
      <c r="C1186" s="11">
        <f t="shared" si="165"/>
        <v>4.6400000000003274</v>
      </c>
      <c r="D1186" s="18"/>
      <c r="E1186" s="12">
        <f t="shared" si="164"/>
        <v>-6.5506700000000002</v>
      </c>
      <c r="F1186" s="16">
        <v>-10.31</v>
      </c>
      <c r="G1186" s="16">
        <v>-8.73</v>
      </c>
    </row>
    <row r="1187" spans="1:7">
      <c r="A1187" s="11">
        <v>6505.31</v>
      </c>
      <c r="B1187" s="11">
        <f t="shared" si="163"/>
        <v>-6555.31</v>
      </c>
      <c r="C1187" s="11">
        <f t="shared" si="165"/>
        <v>4.6400000000003274</v>
      </c>
      <c r="D1187" s="18"/>
      <c r="E1187" s="12">
        <f t="shared" si="164"/>
        <v>-6.5553100000000004</v>
      </c>
      <c r="F1187" s="16">
        <v>-10.57</v>
      </c>
      <c r="G1187" s="16">
        <v>-8.44</v>
      </c>
    </row>
    <row r="1188" spans="1:7">
      <c r="A1188" s="11">
        <v>6509.96</v>
      </c>
      <c r="B1188" s="11">
        <f t="shared" si="163"/>
        <v>-6559.96</v>
      </c>
      <c r="C1188" s="11">
        <f t="shared" si="165"/>
        <v>4.6499999999996362</v>
      </c>
      <c r="D1188" s="18"/>
      <c r="E1188" s="12">
        <f t="shared" si="164"/>
        <v>-6.5599600000000002</v>
      </c>
      <c r="F1188" s="16">
        <v>-10.6</v>
      </c>
      <c r="G1188" s="16">
        <v>-8.49</v>
      </c>
    </row>
    <row r="1189" spans="1:7">
      <c r="A1189" s="11">
        <v>6514.6</v>
      </c>
      <c r="B1189" s="11">
        <f t="shared" si="163"/>
        <v>-6564.6</v>
      </c>
      <c r="C1189" s="11">
        <f t="shared" si="165"/>
        <v>4.6400000000003274</v>
      </c>
      <c r="D1189" s="18"/>
      <c r="E1189" s="12">
        <f t="shared" si="164"/>
        <v>-6.5646000000000004</v>
      </c>
      <c r="F1189" s="16">
        <v>-10.4</v>
      </c>
      <c r="G1189" s="16">
        <v>-8.5</v>
      </c>
    </row>
    <row r="1190" spans="1:7">
      <c r="A1190" s="11">
        <v>6519.24</v>
      </c>
      <c r="B1190" s="11">
        <f t="shared" si="163"/>
        <v>-6569.24</v>
      </c>
      <c r="C1190" s="11">
        <f t="shared" si="165"/>
        <v>4.6399999999994179</v>
      </c>
      <c r="D1190" s="18"/>
      <c r="E1190" s="12">
        <f t="shared" si="164"/>
        <v>-6.5692399999999997</v>
      </c>
      <c r="F1190" s="16">
        <v>-10.6</v>
      </c>
      <c r="G1190" s="16">
        <v>-8.59</v>
      </c>
    </row>
    <row r="1191" spans="1:7">
      <c r="A1191" s="11">
        <v>6523.89</v>
      </c>
      <c r="B1191" s="11">
        <f t="shared" si="163"/>
        <v>-6573.89</v>
      </c>
      <c r="C1191" s="11">
        <f t="shared" si="165"/>
        <v>4.6500000000005457</v>
      </c>
      <c r="D1191" s="18"/>
      <c r="E1191" s="12">
        <f t="shared" si="164"/>
        <v>-6.5738900000000005</v>
      </c>
      <c r="F1191" s="16">
        <v>-10.15</v>
      </c>
      <c r="G1191" s="16">
        <v>-8.6300000000000008</v>
      </c>
    </row>
    <row r="1192" spans="1:7">
      <c r="A1192" s="11">
        <v>6528.53</v>
      </c>
      <c r="B1192" s="11">
        <f t="shared" si="163"/>
        <v>-6578.53</v>
      </c>
      <c r="C1192" s="11">
        <f t="shared" si="165"/>
        <v>4.6399999999994179</v>
      </c>
      <c r="D1192" s="18"/>
      <c r="E1192" s="12">
        <f t="shared" si="164"/>
        <v>-6.5785299999999998</v>
      </c>
      <c r="F1192" s="16">
        <v>-10.29</v>
      </c>
      <c r="G1192" s="16">
        <v>-8.7200000000000006</v>
      </c>
    </row>
    <row r="1193" spans="1:7">
      <c r="A1193" s="11">
        <v>6533.17</v>
      </c>
      <c r="B1193" s="11">
        <f t="shared" si="163"/>
        <v>-6583.17</v>
      </c>
      <c r="C1193" s="11">
        <f t="shared" si="165"/>
        <v>4.6400000000003274</v>
      </c>
      <c r="D1193" s="18"/>
      <c r="E1193" s="12">
        <f t="shared" si="164"/>
        <v>-6.58317</v>
      </c>
      <c r="F1193" s="16">
        <v>-10.27</v>
      </c>
      <c r="G1193" s="16">
        <v>-8.5399999999999991</v>
      </c>
    </row>
    <row r="1194" spans="1:7">
      <c r="A1194" s="11">
        <v>6537.82</v>
      </c>
      <c r="B1194" s="11">
        <f t="shared" si="163"/>
        <v>-6587.82</v>
      </c>
      <c r="C1194" s="11">
        <f t="shared" si="165"/>
        <v>4.6499999999996362</v>
      </c>
      <c r="D1194" s="18"/>
      <c r="E1194" s="12">
        <f t="shared" si="164"/>
        <v>-6.5878199999999998</v>
      </c>
      <c r="F1194" s="16">
        <v>-10.029999999999999</v>
      </c>
      <c r="G1194" s="16">
        <v>-8.35</v>
      </c>
    </row>
    <row r="1195" spans="1:7">
      <c r="A1195" s="11">
        <v>6542.46</v>
      </c>
      <c r="B1195" s="11">
        <f t="shared" si="163"/>
        <v>-6592.46</v>
      </c>
      <c r="C1195" s="11">
        <f t="shared" si="165"/>
        <v>4.6400000000003274</v>
      </c>
      <c r="D1195" s="18"/>
      <c r="E1195" s="12">
        <f t="shared" si="164"/>
        <v>-6.59246</v>
      </c>
      <c r="F1195" s="16">
        <v>-10</v>
      </c>
      <c r="G1195" s="16">
        <v>-8.27</v>
      </c>
    </row>
    <row r="1196" spans="1:7">
      <c r="A1196" s="11">
        <v>6547.1</v>
      </c>
      <c r="B1196" s="11">
        <f t="shared" si="163"/>
        <v>-6597.1</v>
      </c>
      <c r="C1196" s="11">
        <f t="shared" si="165"/>
        <v>4.6400000000003274</v>
      </c>
      <c r="D1196" s="18"/>
      <c r="E1196" s="12">
        <f t="shared" si="164"/>
        <v>-6.5971000000000002</v>
      </c>
      <c r="F1196" s="16">
        <v>-10.220000000000001</v>
      </c>
      <c r="G1196" s="16">
        <v>-8.33</v>
      </c>
    </row>
    <row r="1197" spans="1:7">
      <c r="A1197" s="11">
        <v>6551.75</v>
      </c>
      <c r="B1197" s="11">
        <f t="shared" si="163"/>
        <v>-6601.75</v>
      </c>
      <c r="C1197" s="11">
        <f t="shared" si="165"/>
        <v>4.6499999999996362</v>
      </c>
      <c r="D1197" s="18"/>
      <c r="E1197" s="12">
        <f t="shared" si="164"/>
        <v>-6.60175</v>
      </c>
      <c r="F1197" s="16">
        <v>-10.1</v>
      </c>
      <c r="G1197" s="16">
        <v>-8.34</v>
      </c>
    </row>
    <row r="1198" spans="1:7">
      <c r="A1198" s="11">
        <v>6556.39</v>
      </c>
      <c r="B1198" s="11">
        <f t="shared" si="163"/>
        <v>-6606.39</v>
      </c>
      <c r="C1198" s="11">
        <f t="shared" si="165"/>
        <v>4.6400000000003274</v>
      </c>
      <c r="D1198" s="18"/>
      <c r="E1198" s="12">
        <f t="shared" si="164"/>
        <v>-6.6063900000000002</v>
      </c>
      <c r="F1198" s="16">
        <v>-9.66</v>
      </c>
      <c r="G1198" s="16">
        <v>-8.2200000000000006</v>
      </c>
    </row>
    <row r="1199" spans="1:7">
      <c r="A1199" s="11">
        <v>6561.03</v>
      </c>
      <c r="B1199" s="11">
        <f t="shared" si="163"/>
        <v>-6611.03</v>
      </c>
      <c r="C1199" s="11">
        <f t="shared" si="165"/>
        <v>4.6399999999994179</v>
      </c>
      <c r="D1199" s="18"/>
      <c r="E1199" s="12">
        <f t="shared" si="164"/>
        <v>-6.6110299999999995</v>
      </c>
      <c r="F1199" s="16">
        <v>-9.98</v>
      </c>
      <c r="G1199" s="16">
        <v>-8.31</v>
      </c>
    </row>
    <row r="1200" spans="1:7">
      <c r="A1200" s="11">
        <v>6565.68</v>
      </c>
      <c r="B1200" s="11">
        <f t="shared" si="163"/>
        <v>-6615.68</v>
      </c>
      <c r="C1200" s="11">
        <f t="shared" si="165"/>
        <v>4.6500000000005457</v>
      </c>
      <c r="D1200" s="18"/>
      <c r="E1200" s="12">
        <f t="shared" si="164"/>
        <v>-6.6156800000000002</v>
      </c>
      <c r="F1200" s="16">
        <v>-9.84</v>
      </c>
      <c r="G1200" s="16">
        <v>-8.2899999999999991</v>
      </c>
    </row>
    <row r="1201" spans="1:7">
      <c r="A1201" s="11">
        <v>6570.32</v>
      </c>
      <c r="B1201" s="11">
        <f t="shared" si="163"/>
        <v>-6620.32</v>
      </c>
      <c r="C1201" s="11">
        <f t="shared" si="165"/>
        <v>4.6399999999994179</v>
      </c>
      <c r="D1201" s="18"/>
      <c r="E1201" s="12">
        <f t="shared" si="164"/>
        <v>-6.6203199999999995</v>
      </c>
      <c r="F1201" s="16">
        <v>-9.7899999999999991</v>
      </c>
      <c r="G1201" s="16">
        <v>-8.27</v>
      </c>
    </row>
    <row r="1202" spans="1:7">
      <c r="A1202" s="11">
        <v>6574.97</v>
      </c>
      <c r="B1202" s="11">
        <f t="shared" si="163"/>
        <v>-6624.97</v>
      </c>
      <c r="C1202" s="11">
        <f t="shared" si="165"/>
        <v>4.6500000000005457</v>
      </c>
      <c r="D1202" s="18"/>
      <c r="E1202" s="12">
        <f t="shared" si="164"/>
        <v>-6.6249700000000002</v>
      </c>
      <c r="F1202" s="16">
        <v>-10.01</v>
      </c>
      <c r="G1202" s="16">
        <v>-8.35</v>
      </c>
    </row>
    <row r="1203" spans="1:7">
      <c r="A1203" s="11">
        <v>6579.61</v>
      </c>
      <c r="B1203" s="11">
        <f t="shared" si="163"/>
        <v>-6629.61</v>
      </c>
      <c r="C1203" s="11">
        <f t="shared" si="165"/>
        <v>4.6399999999994179</v>
      </c>
      <c r="D1203" s="18"/>
      <c r="E1203" s="12">
        <f t="shared" si="164"/>
        <v>-6.6296099999999996</v>
      </c>
      <c r="F1203" s="16">
        <v>-9.8000000000000007</v>
      </c>
      <c r="G1203" s="16">
        <v>-8.32</v>
      </c>
    </row>
    <row r="1204" spans="1:7">
      <c r="A1204" s="11">
        <v>6584.25</v>
      </c>
      <c r="B1204" s="11">
        <f t="shared" si="163"/>
        <v>-6634.25</v>
      </c>
      <c r="C1204" s="11">
        <f t="shared" si="165"/>
        <v>4.6400000000003274</v>
      </c>
      <c r="D1204" s="18"/>
      <c r="E1204" s="12">
        <f t="shared" si="164"/>
        <v>-6.6342499999999998</v>
      </c>
      <c r="F1204" s="16">
        <v>-9.77</v>
      </c>
      <c r="G1204" s="16">
        <v>-8.34</v>
      </c>
    </row>
    <row r="1205" spans="1:7">
      <c r="A1205" s="11">
        <v>6588.9</v>
      </c>
      <c r="B1205" s="11">
        <f t="shared" si="163"/>
        <v>-6638.9</v>
      </c>
      <c r="C1205" s="11">
        <f t="shared" si="165"/>
        <v>4.6499999999996362</v>
      </c>
      <c r="D1205" s="18"/>
      <c r="E1205" s="12">
        <f t="shared" si="164"/>
        <v>-6.6388999999999996</v>
      </c>
      <c r="F1205" s="16">
        <v>-9.66</v>
      </c>
      <c r="G1205" s="16">
        <v>-8.42</v>
      </c>
    </row>
    <row r="1206" spans="1:7">
      <c r="A1206" s="11">
        <v>6593.54</v>
      </c>
      <c r="B1206" s="11">
        <f t="shared" si="163"/>
        <v>-6643.54</v>
      </c>
      <c r="C1206" s="11">
        <f t="shared" si="165"/>
        <v>4.6400000000003274</v>
      </c>
      <c r="D1206" s="18"/>
      <c r="E1206" s="12">
        <f t="shared" si="164"/>
        <v>-6.6435399999999998</v>
      </c>
      <c r="F1206" s="16">
        <v>-9.7799999999999994</v>
      </c>
      <c r="G1206" s="16">
        <v>-8.4700000000000006</v>
      </c>
    </row>
    <row r="1207" spans="1:7">
      <c r="A1207" s="11">
        <v>6598.18</v>
      </c>
      <c r="B1207" s="11">
        <f t="shared" si="163"/>
        <v>-6648.18</v>
      </c>
      <c r="C1207" s="11">
        <f t="shared" si="165"/>
        <v>4.6400000000003274</v>
      </c>
      <c r="D1207" s="18"/>
      <c r="E1207" s="12">
        <f t="shared" si="164"/>
        <v>-6.64818</v>
      </c>
      <c r="F1207" s="16">
        <v>-9.73</v>
      </c>
      <c r="G1207" s="16">
        <v>-8.32</v>
      </c>
    </row>
    <row r="1208" spans="1:7">
      <c r="A1208" s="11">
        <v>6602.83</v>
      </c>
      <c r="B1208" s="11">
        <f t="shared" si="163"/>
        <v>-6652.83</v>
      </c>
      <c r="C1208" s="11">
        <f t="shared" si="165"/>
        <v>4.6499999999996362</v>
      </c>
      <c r="D1208" s="18"/>
      <c r="E1208" s="12">
        <f t="shared" si="164"/>
        <v>-6.6528299999999998</v>
      </c>
      <c r="F1208" s="16">
        <v>-9.89</v>
      </c>
      <c r="G1208" s="16">
        <v>-8.44</v>
      </c>
    </row>
    <row r="1209" spans="1:7">
      <c r="A1209" s="11">
        <v>6607.47</v>
      </c>
      <c r="B1209" s="11">
        <f t="shared" si="163"/>
        <v>-6657.47</v>
      </c>
      <c r="C1209" s="11">
        <f t="shared" si="165"/>
        <v>4.6400000000003274</v>
      </c>
      <c r="D1209" s="18"/>
      <c r="E1209" s="12">
        <f t="shared" si="164"/>
        <v>-6.65747</v>
      </c>
      <c r="F1209" s="16">
        <v>-9.92</v>
      </c>
      <c r="G1209" s="16">
        <v>-8.5</v>
      </c>
    </row>
    <row r="1210" spans="1:7">
      <c r="A1210" s="11">
        <v>6612.11</v>
      </c>
      <c r="B1210" s="11">
        <f t="shared" si="163"/>
        <v>-6662.11</v>
      </c>
      <c r="C1210" s="11">
        <f t="shared" si="165"/>
        <v>4.6399999999994179</v>
      </c>
      <c r="D1210" s="18"/>
      <c r="E1210" s="12">
        <f t="shared" si="164"/>
        <v>-6.6621099999999993</v>
      </c>
      <c r="F1210" s="16">
        <v>-9.61</v>
      </c>
      <c r="G1210" s="16">
        <v>-8.4700000000000006</v>
      </c>
    </row>
    <row r="1211" spans="1:7">
      <c r="A1211" s="11">
        <v>6616.76</v>
      </c>
      <c r="B1211" s="11">
        <f t="shared" si="163"/>
        <v>-6666.76</v>
      </c>
      <c r="C1211" s="11">
        <f t="shared" si="165"/>
        <v>4.6500000000005457</v>
      </c>
      <c r="D1211" s="18"/>
      <c r="E1211" s="12">
        <f t="shared" si="164"/>
        <v>-6.66676</v>
      </c>
      <c r="F1211" s="16">
        <v>-9.4700000000000006</v>
      </c>
      <c r="G1211" s="16">
        <v>-8.4700000000000006</v>
      </c>
    </row>
    <row r="1212" spans="1:7">
      <c r="A1212" s="11">
        <v>6621.4</v>
      </c>
      <c r="B1212" s="11">
        <f t="shared" si="163"/>
        <v>-6671.4</v>
      </c>
      <c r="C1212" s="11">
        <f t="shared" si="165"/>
        <v>4.6399999999994179</v>
      </c>
      <c r="D1212" s="18"/>
      <c r="E1212" s="12">
        <f t="shared" si="164"/>
        <v>-6.6713999999999993</v>
      </c>
      <c r="F1212" s="16">
        <v>-9.49</v>
      </c>
      <c r="G1212" s="16">
        <v>-8.2799999999999994</v>
      </c>
    </row>
    <row r="1213" spans="1:7">
      <c r="A1213" s="11">
        <v>6626.04</v>
      </c>
      <c r="B1213" s="11">
        <f t="shared" si="163"/>
        <v>-6676.04</v>
      </c>
      <c r="C1213" s="11">
        <f t="shared" si="165"/>
        <v>4.6400000000003274</v>
      </c>
      <c r="D1213" s="18"/>
      <c r="E1213" s="12">
        <f t="shared" si="164"/>
        <v>-6.6760399999999995</v>
      </c>
      <c r="F1213" s="16">
        <v>-9.83</v>
      </c>
      <c r="G1213" s="16">
        <v>-8.4499999999999993</v>
      </c>
    </row>
    <row r="1214" spans="1:7">
      <c r="A1214" s="11">
        <v>6630.69</v>
      </c>
      <c r="B1214" s="11">
        <f t="shared" si="163"/>
        <v>-6680.69</v>
      </c>
      <c r="C1214" s="11">
        <f t="shared" si="165"/>
        <v>4.6499999999996362</v>
      </c>
      <c r="D1214" s="18"/>
      <c r="E1214" s="12">
        <f t="shared" si="164"/>
        <v>-6.6806899999999994</v>
      </c>
      <c r="F1214" s="16">
        <v>-9.89</v>
      </c>
      <c r="G1214" s="16">
        <v>-8.49</v>
      </c>
    </row>
    <row r="1215" spans="1:7">
      <c r="A1215" s="11">
        <v>6635.33</v>
      </c>
      <c r="B1215" s="11">
        <f t="shared" si="163"/>
        <v>-6685.33</v>
      </c>
      <c r="C1215" s="11">
        <f t="shared" si="165"/>
        <v>4.6400000000003274</v>
      </c>
      <c r="D1215" s="18"/>
      <c r="E1215" s="12">
        <f t="shared" si="164"/>
        <v>-6.6853299999999996</v>
      </c>
      <c r="F1215" s="16">
        <v>-10.08</v>
      </c>
      <c r="G1215" s="16">
        <v>-8.4499999999999993</v>
      </c>
    </row>
    <row r="1216" spans="1:7">
      <c r="A1216" s="11">
        <v>6639.97</v>
      </c>
      <c r="B1216" s="11">
        <f t="shared" si="163"/>
        <v>-6689.97</v>
      </c>
      <c r="C1216" s="11">
        <f t="shared" si="165"/>
        <v>4.6400000000003274</v>
      </c>
      <c r="D1216" s="18"/>
      <c r="E1216" s="12">
        <f t="shared" si="164"/>
        <v>-6.6899700000000006</v>
      </c>
      <c r="F1216" s="16">
        <v>-10.28</v>
      </c>
      <c r="G1216" s="16">
        <v>-8.51</v>
      </c>
    </row>
    <row r="1217" spans="1:7">
      <c r="A1217" s="11">
        <v>6644.62</v>
      </c>
      <c r="B1217" s="11">
        <f t="shared" si="163"/>
        <v>-6694.62</v>
      </c>
      <c r="C1217" s="11">
        <f t="shared" si="165"/>
        <v>4.6499999999996362</v>
      </c>
      <c r="D1217" s="18"/>
      <c r="E1217" s="12">
        <f t="shared" si="164"/>
        <v>-6.6946199999999996</v>
      </c>
      <c r="F1217" s="16">
        <v>-10.130000000000001</v>
      </c>
      <c r="G1217" s="16">
        <v>-8.6999999999999993</v>
      </c>
    </row>
    <row r="1218" spans="1:7">
      <c r="A1218" s="11">
        <v>6649.26</v>
      </c>
      <c r="B1218" s="11">
        <f t="shared" si="163"/>
        <v>-6699.26</v>
      </c>
      <c r="C1218" s="11">
        <f t="shared" si="165"/>
        <v>4.6400000000003274</v>
      </c>
      <c r="D1218" s="18"/>
      <c r="E1218" s="12">
        <f t="shared" si="164"/>
        <v>-6.6992600000000007</v>
      </c>
      <c r="F1218" s="16">
        <v>-10.11</v>
      </c>
      <c r="G1218" s="16">
        <v>-8.4700000000000006</v>
      </c>
    </row>
    <row r="1219" spans="1:7">
      <c r="A1219" s="11">
        <v>6653.9</v>
      </c>
      <c r="B1219" s="11">
        <f t="shared" ref="B1219:B1282" si="166">-(A1219+50)</f>
        <v>-6703.9</v>
      </c>
      <c r="C1219" s="11">
        <f t="shared" si="165"/>
        <v>4.6399999999994179</v>
      </c>
      <c r="D1219" s="18"/>
      <c r="E1219" s="12">
        <f t="shared" ref="E1219:E1282" si="167">B1219/1000</f>
        <v>-6.7039</v>
      </c>
      <c r="F1219" s="16">
        <v>-10.119999999999999</v>
      </c>
      <c r="G1219" s="16">
        <v>-8.3800000000000008</v>
      </c>
    </row>
    <row r="1220" spans="1:7">
      <c r="A1220" s="11">
        <v>6658.55</v>
      </c>
      <c r="B1220" s="11">
        <f t="shared" si="166"/>
        <v>-6708.55</v>
      </c>
      <c r="C1220" s="11">
        <f t="shared" ref="C1220:C1283" si="168">ABS(B1219-B1220)</f>
        <v>4.6500000000005457</v>
      </c>
      <c r="D1220" s="18"/>
      <c r="E1220" s="12">
        <f t="shared" si="167"/>
        <v>-6.7085499999999998</v>
      </c>
      <c r="F1220" s="16">
        <v>-10.01</v>
      </c>
      <c r="G1220" s="16">
        <v>-8.2200000000000006</v>
      </c>
    </row>
    <row r="1221" spans="1:7">
      <c r="A1221" s="11">
        <v>6663.19</v>
      </c>
      <c r="B1221" s="11">
        <f t="shared" si="166"/>
        <v>-6713.19</v>
      </c>
      <c r="C1221" s="11">
        <f t="shared" si="168"/>
        <v>4.6399999999994179</v>
      </c>
      <c r="D1221" s="18"/>
      <c r="E1221" s="12">
        <f t="shared" si="167"/>
        <v>-6.71319</v>
      </c>
      <c r="F1221" s="16">
        <v>-10.220000000000001</v>
      </c>
      <c r="G1221" s="16">
        <v>-8.36</v>
      </c>
    </row>
    <row r="1222" spans="1:7">
      <c r="A1222" s="11">
        <v>6667.83</v>
      </c>
      <c r="B1222" s="11">
        <f t="shared" si="166"/>
        <v>-6717.83</v>
      </c>
      <c r="C1222" s="11">
        <f t="shared" si="168"/>
        <v>4.6400000000003274</v>
      </c>
      <c r="D1222" s="18"/>
      <c r="E1222" s="12">
        <f t="shared" si="167"/>
        <v>-6.7178300000000002</v>
      </c>
      <c r="F1222" s="16">
        <v>-9.85</v>
      </c>
      <c r="G1222" s="16">
        <v>-8.23</v>
      </c>
    </row>
    <row r="1223" spans="1:7">
      <c r="A1223" s="11">
        <v>6672.48</v>
      </c>
      <c r="B1223" s="11">
        <f t="shared" si="166"/>
        <v>-6722.48</v>
      </c>
      <c r="C1223" s="11">
        <f t="shared" si="168"/>
        <v>4.6499999999996362</v>
      </c>
      <c r="D1223" s="18"/>
      <c r="E1223" s="12">
        <f t="shared" si="167"/>
        <v>-6.7224799999999991</v>
      </c>
      <c r="F1223" s="16">
        <v>-9.98</v>
      </c>
      <c r="G1223" s="16">
        <v>-8.2100000000000009</v>
      </c>
    </row>
    <row r="1224" spans="1:7">
      <c r="A1224" s="11">
        <v>6677.12</v>
      </c>
      <c r="B1224" s="11">
        <f t="shared" si="166"/>
        <v>-6727.12</v>
      </c>
      <c r="C1224" s="11">
        <f t="shared" si="168"/>
        <v>4.6400000000003274</v>
      </c>
      <c r="D1224" s="18"/>
      <c r="E1224" s="12">
        <f t="shared" si="167"/>
        <v>-6.7271200000000002</v>
      </c>
      <c r="F1224" s="16">
        <v>-9.83</v>
      </c>
      <c r="G1224" s="16">
        <v>-8.33</v>
      </c>
    </row>
    <row r="1225" spans="1:7">
      <c r="A1225" s="11">
        <v>6681.77</v>
      </c>
      <c r="B1225" s="11">
        <f t="shared" si="166"/>
        <v>-6731.77</v>
      </c>
      <c r="C1225" s="11">
        <f t="shared" si="168"/>
        <v>4.6500000000005457</v>
      </c>
      <c r="D1225" s="18"/>
      <c r="E1225" s="12">
        <f t="shared" si="167"/>
        <v>-6.73177</v>
      </c>
      <c r="F1225" s="16">
        <v>-10.16</v>
      </c>
      <c r="G1225" s="16">
        <v>-8.43</v>
      </c>
    </row>
    <row r="1226" spans="1:7">
      <c r="A1226" s="11">
        <v>6686.41</v>
      </c>
      <c r="B1226" s="11">
        <f t="shared" si="166"/>
        <v>-6736.41</v>
      </c>
      <c r="C1226" s="11">
        <f t="shared" si="168"/>
        <v>4.6399999999994179</v>
      </c>
      <c r="D1226" s="18"/>
      <c r="E1226" s="12">
        <f t="shared" si="167"/>
        <v>-6.7364100000000002</v>
      </c>
      <c r="F1226" s="16">
        <v>-10.35</v>
      </c>
      <c r="G1226" s="16">
        <v>-8.6199999999999992</v>
      </c>
    </row>
    <row r="1227" spans="1:7">
      <c r="A1227" s="11">
        <v>6691.05</v>
      </c>
      <c r="B1227" s="11">
        <f t="shared" si="166"/>
        <v>-6741.05</v>
      </c>
      <c r="C1227" s="11">
        <f t="shared" si="168"/>
        <v>4.6400000000003274</v>
      </c>
      <c r="D1227" s="18"/>
      <c r="E1227" s="12">
        <f t="shared" si="167"/>
        <v>-6.7410500000000004</v>
      </c>
      <c r="F1227" s="16">
        <v>-9.8800000000000008</v>
      </c>
      <c r="G1227" s="16">
        <v>-8.43</v>
      </c>
    </row>
    <row r="1228" spans="1:7">
      <c r="A1228" s="11">
        <v>6695.7</v>
      </c>
      <c r="B1228" s="11">
        <f t="shared" si="166"/>
        <v>-6745.7</v>
      </c>
      <c r="C1228" s="11">
        <f t="shared" si="168"/>
        <v>4.6499999999996362</v>
      </c>
      <c r="D1228" s="18"/>
      <c r="E1228" s="12">
        <f t="shared" si="167"/>
        <v>-6.7457000000000003</v>
      </c>
      <c r="F1228" s="16">
        <v>-9.94</v>
      </c>
      <c r="G1228" s="16">
        <v>-8.52</v>
      </c>
    </row>
    <row r="1229" spans="1:7">
      <c r="A1229" s="11">
        <v>6700.34</v>
      </c>
      <c r="B1229" s="11">
        <f t="shared" si="166"/>
        <v>-6750.34</v>
      </c>
      <c r="C1229" s="11">
        <f t="shared" si="168"/>
        <v>4.6400000000003274</v>
      </c>
      <c r="D1229" s="18"/>
      <c r="E1229" s="12">
        <f t="shared" si="167"/>
        <v>-6.7503400000000005</v>
      </c>
      <c r="F1229" s="16">
        <v>-9.9</v>
      </c>
      <c r="G1229" s="16">
        <v>-8.5299999999999994</v>
      </c>
    </row>
    <row r="1230" spans="1:7">
      <c r="A1230" s="11">
        <v>6704.98</v>
      </c>
      <c r="B1230" s="11">
        <f t="shared" si="166"/>
        <v>-6754.98</v>
      </c>
      <c r="C1230" s="11">
        <f t="shared" si="168"/>
        <v>4.6399999999994179</v>
      </c>
      <c r="D1230" s="18"/>
      <c r="E1230" s="12">
        <f t="shared" si="167"/>
        <v>-6.7549799999999998</v>
      </c>
      <c r="F1230" s="16">
        <v>-9.89</v>
      </c>
      <c r="G1230" s="16">
        <v>-8.56</v>
      </c>
    </row>
    <row r="1231" spans="1:7">
      <c r="A1231" s="11">
        <v>6709.63</v>
      </c>
      <c r="B1231" s="11">
        <f t="shared" si="166"/>
        <v>-6759.63</v>
      </c>
      <c r="C1231" s="11">
        <f t="shared" si="168"/>
        <v>4.6500000000005457</v>
      </c>
      <c r="D1231" s="18"/>
      <c r="E1231" s="12">
        <f t="shared" si="167"/>
        <v>-6.7596300000000005</v>
      </c>
      <c r="F1231" s="16">
        <v>-9.91</v>
      </c>
      <c r="G1231" s="16">
        <v>-8.5500000000000007</v>
      </c>
    </row>
    <row r="1232" spans="1:7">
      <c r="A1232" s="11">
        <v>6714.27</v>
      </c>
      <c r="B1232" s="11">
        <f t="shared" si="166"/>
        <v>-6764.27</v>
      </c>
      <c r="C1232" s="11">
        <f t="shared" si="168"/>
        <v>4.6400000000003274</v>
      </c>
      <c r="D1232" s="18"/>
      <c r="E1232" s="12">
        <f t="shared" si="167"/>
        <v>-6.7642700000000007</v>
      </c>
      <c r="F1232" s="16">
        <v>-9.91</v>
      </c>
      <c r="G1232" s="16">
        <v>-8.4</v>
      </c>
    </row>
    <row r="1233" spans="1:7">
      <c r="A1233" s="11">
        <v>6718.91</v>
      </c>
      <c r="B1233" s="11">
        <f t="shared" si="166"/>
        <v>-6768.91</v>
      </c>
      <c r="C1233" s="11">
        <f t="shared" si="168"/>
        <v>4.6399999999994179</v>
      </c>
      <c r="D1233" s="18"/>
      <c r="E1233" s="12">
        <f t="shared" si="167"/>
        <v>-6.76891</v>
      </c>
      <c r="F1233" s="16">
        <v>-10.25</v>
      </c>
      <c r="G1233" s="16">
        <v>-8.5500000000000007</v>
      </c>
    </row>
    <row r="1234" spans="1:7">
      <c r="A1234" s="11">
        <v>6723.56</v>
      </c>
      <c r="B1234" s="11">
        <f t="shared" si="166"/>
        <v>-6773.56</v>
      </c>
      <c r="C1234" s="11">
        <f t="shared" si="168"/>
        <v>4.6500000000005457</v>
      </c>
      <c r="D1234" s="18"/>
      <c r="E1234" s="12">
        <f t="shared" si="167"/>
        <v>-6.7735600000000007</v>
      </c>
      <c r="F1234" s="16">
        <v>-9.75</v>
      </c>
      <c r="G1234" s="16">
        <v>-8.5299999999999994</v>
      </c>
    </row>
    <row r="1235" spans="1:7">
      <c r="A1235" s="11">
        <v>6728.2</v>
      </c>
      <c r="B1235" s="11">
        <f t="shared" si="166"/>
        <v>-6778.2</v>
      </c>
      <c r="C1235" s="11">
        <f t="shared" si="168"/>
        <v>4.6399999999994179</v>
      </c>
      <c r="D1235" s="18"/>
      <c r="E1235" s="12">
        <f t="shared" si="167"/>
        <v>-6.7782</v>
      </c>
      <c r="F1235" s="16">
        <v>-9.94</v>
      </c>
      <c r="G1235" s="16">
        <v>-8.5299999999999994</v>
      </c>
    </row>
    <row r="1236" spans="1:7">
      <c r="A1236" s="11">
        <v>6732.84</v>
      </c>
      <c r="B1236" s="11">
        <f t="shared" si="166"/>
        <v>-6782.84</v>
      </c>
      <c r="C1236" s="11">
        <f t="shared" si="168"/>
        <v>4.6400000000003274</v>
      </c>
      <c r="D1236" s="18"/>
      <c r="E1236" s="12">
        <f t="shared" si="167"/>
        <v>-6.7828400000000002</v>
      </c>
      <c r="F1236" s="16">
        <v>-9.6199999999999992</v>
      </c>
      <c r="G1236" s="16">
        <v>-8.5299999999999994</v>
      </c>
    </row>
    <row r="1237" spans="1:7">
      <c r="A1237" s="11">
        <v>6737.49</v>
      </c>
      <c r="B1237" s="11">
        <f t="shared" si="166"/>
        <v>-6787.49</v>
      </c>
      <c r="C1237" s="11">
        <f t="shared" si="168"/>
        <v>4.6499999999996362</v>
      </c>
      <c r="D1237" s="18"/>
      <c r="E1237" s="12">
        <f t="shared" si="167"/>
        <v>-6.78749</v>
      </c>
      <c r="F1237" s="16">
        <v>-9.51</v>
      </c>
      <c r="G1237" s="16">
        <v>-8.48</v>
      </c>
    </row>
    <row r="1238" spans="1:7">
      <c r="A1238" s="11">
        <v>6742.13</v>
      </c>
      <c r="B1238" s="11">
        <f t="shared" si="166"/>
        <v>-6792.13</v>
      </c>
      <c r="C1238" s="11">
        <f t="shared" si="168"/>
        <v>4.6400000000003274</v>
      </c>
      <c r="D1238" s="18"/>
      <c r="E1238" s="12">
        <f t="shared" si="167"/>
        <v>-6.7921300000000002</v>
      </c>
      <c r="F1238" s="16">
        <v>-10.119999999999999</v>
      </c>
      <c r="G1238" s="16">
        <v>-8.4499999999999993</v>
      </c>
    </row>
    <row r="1239" spans="1:7">
      <c r="A1239" s="11">
        <v>6746.77</v>
      </c>
      <c r="B1239" s="11">
        <f t="shared" si="166"/>
        <v>-6796.77</v>
      </c>
      <c r="C1239" s="11">
        <f t="shared" si="168"/>
        <v>4.6400000000003274</v>
      </c>
      <c r="D1239" s="18"/>
      <c r="E1239" s="12">
        <f t="shared" si="167"/>
        <v>-6.7967700000000004</v>
      </c>
      <c r="F1239" s="16">
        <v>-9.73</v>
      </c>
      <c r="G1239" s="16">
        <v>-8.4</v>
      </c>
    </row>
    <row r="1240" spans="1:7">
      <c r="A1240" s="11">
        <v>6751.42</v>
      </c>
      <c r="B1240" s="11">
        <f t="shared" si="166"/>
        <v>-6801.42</v>
      </c>
      <c r="C1240" s="11">
        <f t="shared" si="168"/>
        <v>4.6499999999996362</v>
      </c>
      <c r="D1240" s="18"/>
      <c r="E1240" s="12">
        <f t="shared" si="167"/>
        <v>-6.8014200000000002</v>
      </c>
      <c r="F1240" s="16">
        <v>-9.75</v>
      </c>
      <c r="G1240" s="16">
        <v>-8.39</v>
      </c>
    </row>
    <row r="1241" spans="1:7">
      <c r="A1241" s="11">
        <v>6756.06</v>
      </c>
      <c r="B1241" s="11">
        <f t="shared" si="166"/>
        <v>-6806.06</v>
      </c>
      <c r="C1241" s="11">
        <f t="shared" si="168"/>
        <v>4.6400000000003274</v>
      </c>
      <c r="D1241" s="18"/>
      <c r="E1241" s="12">
        <f t="shared" si="167"/>
        <v>-6.8060600000000004</v>
      </c>
      <c r="F1241" s="16">
        <v>-9.7799999999999994</v>
      </c>
      <c r="G1241" s="16">
        <v>-8.43</v>
      </c>
    </row>
    <row r="1242" spans="1:7">
      <c r="A1242" s="11">
        <v>6760.7</v>
      </c>
      <c r="B1242" s="11">
        <f t="shared" si="166"/>
        <v>-6810.7</v>
      </c>
      <c r="C1242" s="11">
        <f t="shared" si="168"/>
        <v>4.6399999999994179</v>
      </c>
      <c r="D1242" s="18"/>
      <c r="E1242" s="12">
        <f t="shared" si="167"/>
        <v>-6.8106999999999998</v>
      </c>
      <c r="F1242" s="16">
        <v>-9.64</v>
      </c>
      <c r="G1242" s="16">
        <v>-8.42</v>
      </c>
    </row>
    <row r="1243" spans="1:7">
      <c r="A1243" s="11">
        <v>6765.35</v>
      </c>
      <c r="B1243" s="11">
        <f t="shared" si="166"/>
        <v>-6815.35</v>
      </c>
      <c r="C1243" s="11">
        <f t="shared" si="168"/>
        <v>4.6500000000005457</v>
      </c>
      <c r="D1243" s="18"/>
      <c r="E1243" s="12">
        <f t="shared" si="167"/>
        <v>-6.8153500000000005</v>
      </c>
      <c r="F1243" s="16">
        <v>-9.64</v>
      </c>
      <c r="G1243" s="16">
        <v>-8.36</v>
      </c>
    </row>
    <row r="1244" spans="1:7">
      <c r="A1244" s="11">
        <v>6769.99</v>
      </c>
      <c r="B1244" s="11">
        <f t="shared" si="166"/>
        <v>-6819.99</v>
      </c>
      <c r="C1244" s="11">
        <f t="shared" si="168"/>
        <v>4.6399999999994179</v>
      </c>
      <c r="D1244" s="18"/>
      <c r="E1244" s="12">
        <f t="shared" si="167"/>
        <v>-6.8199899999999998</v>
      </c>
      <c r="F1244" s="16">
        <v>-9.6300000000000008</v>
      </c>
      <c r="G1244" s="16">
        <v>-8.4</v>
      </c>
    </row>
    <row r="1245" spans="1:7">
      <c r="A1245" s="11">
        <v>6774.63</v>
      </c>
      <c r="B1245" s="11">
        <f t="shared" si="166"/>
        <v>-6824.63</v>
      </c>
      <c r="C1245" s="11">
        <f t="shared" si="168"/>
        <v>4.6400000000003274</v>
      </c>
      <c r="D1245" s="18"/>
      <c r="E1245" s="12">
        <f t="shared" si="167"/>
        <v>-6.82463</v>
      </c>
      <c r="F1245" s="16">
        <v>-9.65</v>
      </c>
      <c r="G1245" s="16">
        <v>-8.36</v>
      </c>
    </row>
    <row r="1246" spans="1:7">
      <c r="A1246" s="11">
        <v>6779.28</v>
      </c>
      <c r="B1246" s="11">
        <f t="shared" si="166"/>
        <v>-6829.28</v>
      </c>
      <c r="C1246" s="11">
        <f t="shared" si="168"/>
        <v>4.6499999999996362</v>
      </c>
      <c r="D1246" s="18"/>
      <c r="E1246" s="12">
        <f t="shared" si="167"/>
        <v>-6.8292799999999998</v>
      </c>
      <c r="F1246" s="16">
        <v>-9.8800000000000008</v>
      </c>
      <c r="G1246" s="16">
        <v>-8.26</v>
      </c>
    </row>
    <row r="1247" spans="1:7">
      <c r="A1247" s="11">
        <v>6783.92</v>
      </c>
      <c r="B1247" s="11">
        <f t="shared" si="166"/>
        <v>-6833.92</v>
      </c>
      <c r="C1247" s="11">
        <f t="shared" si="168"/>
        <v>4.6400000000003274</v>
      </c>
      <c r="D1247" s="18"/>
      <c r="E1247" s="12">
        <f t="shared" si="167"/>
        <v>-6.83392</v>
      </c>
      <c r="F1247" s="16">
        <v>-9.89</v>
      </c>
      <c r="G1247" s="16">
        <v>-8.3699999999999992</v>
      </c>
    </row>
    <row r="1248" spans="1:7">
      <c r="A1248" s="11">
        <v>6788.57</v>
      </c>
      <c r="B1248" s="11">
        <f t="shared" si="166"/>
        <v>-6838.57</v>
      </c>
      <c r="C1248" s="11">
        <f t="shared" si="168"/>
        <v>4.6499999999996362</v>
      </c>
      <c r="D1248" s="18"/>
      <c r="E1248" s="12">
        <f t="shared" si="167"/>
        <v>-6.8385699999999998</v>
      </c>
      <c r="F1248" s="16">
        <v>-9.75</v>
      </c>
      <c r="G1248" s="16">
        <v>-8.27</v>
      </c>
    </row>
    <row r="1249" spans="1:7">
      <c r="A1249" s="11">
        <v>6793.21</v>
      </c>
      <c r="B1249" s="11">
        <f t="shared" si="166"/>
        <v>-6843.21</v>
      </c>
      <c r="C1249" s="11">
        <f t="shared" si="168"/>
        <v>4.6400000000003274</v>
      </c>
      <c r="D1249" s="18"/>
      <c r="E1249" s="12">
        <f t="shared" si="167"/>
        <v>-6.84321</v>
      </c>
      <c r="F1249" s="16">
        <v>-10.06</v>
      </c>
      <c r="G1249" s="16">
        <v>-8.26</v>
      </c>
    </row>
    <row r="1250" spans="1:7">
      <c r="A1250" s="11">
        <v>6797.85</v>
      </c>
      <c r="B1250" s="11">
        <f t="shared" si="166"/>
        <v>-6847.85</v>
      </c>
      <c r="C1250" s="11">
        <f t="shared" si="168"/>
        <v>4.6400000000003274</v>
      </c>
      <c r="D1250" s="18"/>
      <c r="E1250" s="12">
        <f t="shared" si="167"/>
        <v>-6.8478500000000002</v>
      </c>
      <c r="F1250" s="16">
        <v>-10.07</v>
      </c>
      <c r="G1250" s="16">
        <v>-8.2200000000000006</v>
      </c>
    </row>
    <row r="1251" spans="1:7">
      <c r="A1251" s="11">
        <v>6802.5</v>
      </c>
      <c r="B1251" s="11">
        <f t="shared" si="166"/>
        <v>-6852.5</v>
      </c>
      <c r="C1251" s="11">
        <f t="shared" si="168"/>
        <v>4.6499999999996362</v>
      </c>
      <c r="D1251" s="18"/>
      <c r="E1251" s="12">
        <f t="shared" si="167"/>
        <v>-6.8525</v>
      </c>
      <c r="F1251" s="16">
        <v>-9.99</v>
      </c>
      <c r="G1251" s="16">
        <v>-8.16</v>
      </c>
    </row>
    <row r="1252" spans="1:7">
      <c r="A1252" s="11">
        <v>6807.14</v>
      </c>
      <c r="B1252" s="11">
        <f t="shared" si="166"/>
        <v>-6857.14</v>
      </c>
      <c r="C1252" s="11">
        <f t="shared" si="168"/>
        <v>4.6400000000003274</v>
      </c>
      <c r="D1252" s="18"/>
      <c r="E1252" s="12">
        <f t="shared" si="167"/>
        <v>-6.8571400000000002</v>
      </c>
      <c r="F1252" s="16">
        <v>-10.01</v>
      </c>
      <c r="G1252" s="16">
        <v>-8.1999999999999993</v>
      </c>
    </row>
    <row r="1253" spans="1:7">
      <c r="A1253" s="11">
        <v>6811.78</v>
      </c>
      <c r="B1253" s="11">
        <f t="shared" si="166"/>
        <v>-6861.78</v>
      </c>
      <c r="C1253" s="11">
        <f t="shared" si="168"/>
        <v>4.6399999999994179</v>
      </c>
      <c r="D1253" s="18"/>
      <c r="E1253" s="12">
        <f t="shared" si="167"/>
        <v>-6.8617799999999995</v>
      </c>
      <c r="F1253" s="16">
        <v>-9.86</v>
      </c>
      <c r="G1253" s="16">
        <v>-8.0299999999999994</v>
      </c>
    </row>
    <row r="1254" spans="1:7">
      <c r="A1254" s="11">
        <v>6816.43</v>
      </c>
      <c r="B1254" s="11">
        <f t="shared" si="166"/>
        <v>-6866.43</v>
      </c>
      <c r="C1254" s="11">
        <f t="shared" si="168"/>
        <v>4.6500000000005457</v>
      </c>
      <c r="D1254" s="18"/>
      <c r="E1254" s="12">
        <f t="shared" si="167"/>
        <v>-6.8664300000000003</v>
      </c>
      <c r="F1254" s="16">
        <v>-9.86</v>
      </c>
      <c r="G1254" s="16">
        <v>-7.93</v>
      </c>
    </row>
    <row r="1255" spans="1:7">
      <c r="A1255" s="11">
        <v>6821.07</v>
      </c>
      <c r="B1255" s="11">
        <f t="shared" si="166"/>
        <v>-6871.07</v>
      </c>
      <c r="C1255" s="11">
        <f t="shared" si="168"/>
        <v>4.6399999999994179</v>
      </c>
      <c r="D1255" s="18"/>
      <c r="E1255" s="12">
        <f t="shared" si="167"/>
        <v>-6.8710699999999996</v>
      </c>
      <c r="F1255" s="16">
        <v>-9.99</v>
      </c>
      <c r="G1255" s="16">
        <v>-8.07</v>
      </c>
    </row>
    <row r="1256" spans="1:7">
      <c r="A1256" s="11">
        <v>6825.71</v>
      </c>
      <c r="B1256" s="11">
        <f t="shared" si="166"/>
        <v>-6875.71</v>
      </c>
      <c r="C1256" s="11">
        <f t="shared" si="168"/>
        <v>4.6400000000003274</v>
      </c>
      <c r="D1256" s="18"/>
      <c r="E1256" s="12">
        <f t="shared" si="167"/>
        <v>-6.8757099999999998</v>
      </c>
      <c r="F1256" s="16">
        <v>-10.220000000000001</v>
      </c>
      <c r="G1256" s="16">
        <v>-8.11</v>
      </c>
    </row>
    <row r="1257" spans="1:7">
      <c r="A1257" s="11">
        <v>6830.36</v>
      </c>
      <c r="B1257" s="11">
        <f t="shared" si="166"/>
        <v>-6880.36</v>
      </c>
      <c r="C1257" s="11">
        <f t="shared" si="168"/>
        <v>4.6499999999996362</v>
      </c>
      <c r="D1257" s="18"/>
      <c r="E1257" s="12">
        <f t="shared" si="167"/>
        <v>-6.8803599999999996</v>
      </c>
      <c r="F1257" s="16">
        <v>-10.199999999999999</v>
      </c>
      <c r="G1257" s="16">
        <v>-8.2799999999999994</v>
      </c>
    </row>
    <row r="1258" spans="1:7">
      <c r="A1258" s="11">
        <v>6835</v>
      </c>
      <c r="B1258" s="11">
        <f t="shared" si="166"/>
        <v>-6885</v>
      </c>
      <c r="C1258" s="11">
        <f t="shared" si="168"/>
        <v>4.6400000000003274</v>
      </c>
      <c r="D1258" s="18"/>
      <c r="E1258" s="12">
        <f t="shared" si="167"/>
        <v>-6.8849999999999998</v>
      </c>
      <c r="F1258" s="16">
        <v>-9.99</v>
      </c>
      <c r="G1258" s="16">
        <v>-8.32</v>
      </c>
    </row>
    <row r="1259" spans="1:7">
      <c r="A1259" s="11">
        <v>6837.28</v>
      </c>
      <c r="B1259" s="11">
        <f t="shared" si="166"/>
        <v>-6887.28</v>
      </c>
      <c r="C1259" s="11">
        <f t="shared" si="168"/>
        <v>2.2799999999997453</v>
      </c>
      <c r="D1259" s="18"/>
      <c r="E1259" s="12">
        <f t="shared" si="167"/>
        <v>-6.8872799999999996</v>
      </c>
      <c r="F1259" s="16">
        <v>-10.16</v>
      </c>
      <c r="G1259" s="16">
        <v>-8.3800000000000008</v>
      </c>
    </row>
    <row r="1260" spans="1:7">
      <c r="A1260" s="11">
        <v>6839.55</v>
      </c>
      <c r="B1260" s="11">
        <f t="shared" si="166"/>
        <v>-6889.55</v>
      </c>
      <c r="C1260" s="11">
        <f t="shared" si="168"/>
        <v>2.2700000000004366</v>
      </c>
      <c r="D1260" s="18"/>
      <c r="E1260" s="12">
        <f t="shared" si="167"/>
        <v>-6.8895499999999998</v>
      </c>
      <c r="F1260" s="16">
        <v>-10.41</v>
      </c>
      <c r="G1260" s="16">
        <v>-8.42</v>
      </c>
    </row>
    <row r="1261" spans="1:7">
      <c r="A1261" s="11">
        <v>6841.83</v>
      </c>
      <c r="B1261" s="11">
        <f t="shared" si="166"/>
        <v>-6891.83</v>
      </c>
      <c r="C1261" s="11">
        <f t="shared" si="168"/>
        <v>2.2799999999997453</v>
      </c>
      <c r="D1261" s="18"/>
      <c r="E1261" s="12">
        <f t="shared" si="167"/>
        <v>-6.8918299999999997</v>
      </c>
      <c r="F1261" s="16">
        <v>-10.29</v>
      </c>
      <c r="G1261" s="16">
        <v>-8.43</v>
      </c>
    </row>
    <row r="1262" spans="1:7">
      <c r="A1262" s="11">
        <v>6844.1</v>
      </c>
      <c r="B1262" s="11">
        <f t="shared" si="166"/>
        <v>-6894.1</v>
      </c>
      <c r="C1262" s="11">
        <f t="shared" si="168"/>
        <v>2.2700000000004366</v>
      </c>
      <c r="D1262" s="18"/>
      <c r="E1262" s="12">
        <f t="shared" si="167"/>
        <v>-6.8941000000000008</v>
      </c>
      <c r="F1262" s="16">
        <v>-10.220000000000001</v>
      </c>
      <c r="G1262" s="16">
        <v>-8.5399999999999991</v>
      </c>
    </row>
    <row r="1263" spans="1:7">
      <c r="A1263" s="11">
        <v>6846.38</v>
      </c>
      <c r="B1263" s="11">
        <f t="shared" si="166"/>
        <v>-6896.38</v>
      </c>
      <c r="C1263" s="11">
        <f t="shared" si="168"/>
        <v>2.2799999999997453</v>
      </c>
      <c r="D1263" s="18"/>
      <c r="E1263" s="12">
        <f t="shared" si="167"/>
        <v>-6.8963799999999997</v>
      </c>
      <c r="F1263" s="16">
        <v>-10.029999999999999</v>
      </c>
      <c r="G1263" s="16">
        <v>-8.48</v>
      </c>
    </row>
    <row r="1264" spans="1:7">
      <c r="A1264" s="11">
        <v>6848.65</v>
      </c>
      <c r="B1264" s="11">
        <f t="shared" si="166"/>
        <v>-6898.65</v>
      </c>
      <c r="C1264" s="11">
        <f t="shared" si="168"/>
        <v>2.2699999999995271</v>
      </c>
      <c r="D1264" s="18"/>
      <c r="E1264" s="12">
        <f t="shared" si="167"/>
        <v>-6.8986499999999999</v>
      </c>
      <c r="F1264" s="16">
        <v>-9.92</v>
      </c>
      <c r="G1264" s="16">
        <v>-8.49</v>
      </c>
    </row>
    <row r="1265" spans="1:7">
      <c r="A1265" s="11">
        <v>6850.93</v>
      </c>
      <c r="B1265" s="11">
        <f t="shared" si="166"/>
        <v>-6900.93</v>
      </c>
      <c r="C1265" s="11">
        <f t="shared" si="168"/>
        <v>2.2800000000006548</v>
      </c>
      <c r="D1265" s="18"/>
      <c r="E1265" s="12">
        <f t="shared" si="167"/>
        <v>-6.9009300000000007</v>
      </c>
      <c r="F1265" s="16">
        <v>-10.119999999999999</v>
      </c>
      <c r="G1265" s="16">
        <v>-8.65</v>
      </c>
    </row>
    <row r="1266" spans="1:7">
      <c r="A1266" s="11">
        <v>6853.2</v>
      </c>
      <c r="B1266" s="11">
        <f t="shared" si="166"/>
        <v>-6903.2</v>
      </c>
      <c r="C1266" s="11">
        <f t="shared" si="168"/>
        <v>2.2699999999995271</v>
      </c>
      <c r="D1266" s="18"/>
      <c r="E1266" s="12">
        <f t="shared" si="167"/>
        <v>-6.9032</v>
      </c>
      <c r="F1266" s="16">
        <v>-9.98</v>
      </c>
      <c r="G1266" s="16">
        <v>-8.61</v>
      </c>
    </row>
    <row r="1267" spans="1:7">
      <c r="A1267" s="11">
        <v>6855.48</v>
      </c>
      <c r="B1267" s="11">
        <f t="shared" si="166"/>
        <v>-6905.48</v>
      </c>
      <c r="C1267" s="11">
        <f t="shared" si="168"/>
        <v>2.2799999999997453</v>
      </c>
      <c r="D1267" s="18"/>
      <c r="E1267" s="12">
        <f t="shared" si="167"/>
        <v>-6.9054799999999998</v>
      </c>
      <c r="F1267" s="16">
        <v>-10.07</v>
      </c>
      <c r="G1267" s="16">
        <v>-8.6999999999999993</v>
      </c>
    </row>
    <row r="1268" spans="1:7">
      <c r="A1268" s="11">
        <v>6857.76</v>
      </c>
      <c r="B1268" s="11">
        <f t="shared" si="166"/>
        <v>-6907.76</v>
      </c>
      <c r="C1268" s="11">
        <f t="shared" si="168"/>
        <v>2.2800000000006548</v>
      </c>
      <c r="D1268" s="18"/>
      <c r="E1268" s="12">
        <f t="shared" si="167"/>
        <v>-6.9077600000000006</v>
      </c>
      <c r="F1268" s="16">
        <v>-10.130000000000001</v>
      </c>
      <c r="G1268" s="16">
        <v>-8.64</v>
      </c>
    </row>
    <row r="1269" spans="1:7">
      <c r="A1269" s="11">
        <v>6860.03</v>
      </c>
      <c r="B1269" s="11">
        <f t="shared" si="166"/>
        <v>-6910.03</v>
      </c>
      <c r="C1269" s="11">
        <f t="shared" si="168"/>
        <v>2.2699999999995271</v>
      </c>
      <c r="D1269" s="18"/>
      <c r="E1269" s="12">
        <f t="shared" si="167"/>
        <v>-6.9100299999999999</v>
      </c>
      <c r="F1269" s="16">
        <v>-10.06</v>
      </c>
      <c r="G1269" s="16">
        <v>-8.6</v>
      </c>
    </row>
    <row r="1270" spans="1:7">
      <c r="A1270" s="11">
        <v>6862.31</v>
      </c>
      <c r="B1270" s="11">
        <f t="shared" si="166"/>
        <v>-6912.31</v>
      </c>
      <c r="C1270" s="11">
        <f t="shared" si="168"/>
        <v>2.2800000000006548</v>
      </c>
      <c r="D1270" s="18"/>
      <c r="E1270" s="12">
        <f t="shared" si="167"/>
        <v>-6.9123100000000006</v>
      </c>
      <c r="F1270" s="16">
        <v>-9.9700000000000006</v>
      </c>
      <c r="G1270" s="16">
        <v>-8.57</v>
      </c>
    </row>
    <row r="1271" spans="1:7">
      <c r="A1271" s="11">
        <v>6864.58</v>
      </c>
      <c r="B1271" s="11">
        <f t="shared" si="166"/>
        <v>-6914.58</v>
      </c>
      <c r="C1271" s="11">
        <f t="shared" si="168"/>
        <v>2.2699999999995271</v>
      </c>
      <c r="D1271" s="18"/>
      <c r="E1271" s="12">
        <f t="shared" si="167"/>
        <v>-6.9145799999999999</v>
      </c>
      <c r="F1271" s="16">
        <v>-10.27</v>
      </c>
      <c r="G1271" s="16">
        <v>-8.4700000000000006</v>
      </c>
    </row>
    <row r="1272" spans="1:7">
      <c r="A1272" s="11">
        <v>6866.86</v>
      </c>
      <c r="B1272" s="11">
        <f t="shared" si="166"/>
        <v>-6916.86</v>
      </c>
      <c r="C1272" s="11">
        <f t="shared" si="168"/>
        <v>2.2799999999997453</v>
      </c>
      <c r="D1272" s="18"/>
      <c r="E1272" s="12">
        <f t="shared" si="167"/>
        <v>-6.9168599999999998</v>
      </c>
      <c r="F1272" s="16">
        <v>-10.32</v>
      </c>
      <c r="G1272" s="16">
        <v>-8.3800000000000008</v>
      </c>
    </row>
    <row r="1273" spans="1:7">
      <c r="A1273" s="11">
        <v>6869.13</v>
      </c>
      <c r="B1273" s="11">
        <f t="shared" si="166"/>
        <v>-6919.13</v>
      </c>
      <c r="C1273" s="11">
        <f t="shared" si="168"/>
        <v>2.2700000000004366</v>
      </c>
      <c r="D1273" s="18"/>
      <c r="E1273" s="12">
        <f t="shared" si="167"/>
        <v>-6.91913</v>
      </c>
      <c r="F1273" s="16">
        <v>-10.45</v>
      </c>
      <c r="G1273" s="16">
        <v>-8.2799999999999994</v>
      </c>
    </row>
    <row r="1274" spans="1:7">
      <c r="A1274" s="11">
        <v>6871.41</v>
      </c>
      <c r="B1274" s="11">
        <f t="shared" si="166"/>
        <v>-6921.41</v>
      </c>
      <c r="C1274" s="11">
        <f t="shared" si="168"/>
        <v>2.2799999999997453</v>
      </c>
      <c r="D1274" s="18"/>
      <c r="E1274" s="12">
        <f t="shared" si="167"/>
        <v>-6.9214099999999998</v>
      </c>
      <c r="F1274" s="16">
        <v>-10.48</v>
      </c>
      <c r="G1274" s="16">
        <v>-8.2100000000000009</v>
      </c>
    </row>
    <row r="1275" spans="1:7">
      <c r="A1275" s="11">
        <v>6873.68</v>
      </c>
      <c r="B1275" s="11">
        <f t="shared" si="166"/>
        <v>-6923.68</v>
      </c>
      <c r="C1275" s="11">
        <f t="shared" si="168"/>
        <v>2.2700000000004366</v>
      </c>
      <c r="D1275" s="18"/>
      <c r="E1275" s="12">
        <f t="shared" si="167"/>
        <v>-6.9236800000000001</v>
      </c>
      <c r="F1275" s="16">
        <v>-10.31</v>
      </c>
      <c r="G1275" s="16">
        <v>-8.1999999999999993</v>
      </c>
    </row>
    <row r="1276" spans="1:7">
      <c r="A1276" s="11">
        <v>6875.96</v>
      </c>
      <c r="B1276" s="11">
        <f t="shared" si="166"/>
        <v>-6925.96</v>
      </c>
      <c r="C1276" s="11">
        <f t="shared" si="168"/>
        <v>2.2799999999997453</v>
      </c>
      <c r="D1276" s="18"/>
      <c r="E1276" s="12">
        <f t="shared" si="167"/>
        <v>-6.9259599999999999</v>
      </c>
      <c r="F1276" s="16">
        <v>-10</v>
      </c>
      <c r="G1276" s="16">
        <v>-8.0299999999999994</v>
      </c>
    </row>
    <row r="1277" spans="1:7">
      <c r="A1277" s="11">
        <v>6878.23</v>
      </c>
      <c r="B1277" s="11">
        <f t="shared" si="166"/>
        <v>-6928.23</v>
      </c>
      <c r="C1277" s="11">
        <f t="shared" si="168"/>
        <v>2.2699999999995271</v>
      </c>
      <c r="D1277" s="18"/>
      <c r="E1277" s="12">
        <f t="shared" si="167"/>
        <v>-6.9282299999999992</v>
      </c>
      <c r="F1277" s="16">
        <v>-9.68</v>
      </c>
      <c r="G1277" s="16">
        <v>-7.94</v>
      </c>
    </row>
    <row r="1278" spans="1:7">
      <c r="A1278" s="11">
        <v>6880.51</v>
      </c>
      <c r="B1278" s="11">
        <f t="shared" si="166"/>
        <v>-6930.51</v>
      </c>
      <c r="C1278" s="11">
        <f t="shared" si="168"/>
        <v>2.2800000000006548</v>
      </c>
      <c r="D1278" s="18"/>
      <c r="E1278" s="12">
        <f t="shared" si="167"/>
        <v>-6.9305099999999999</v>
      </c>
      <c r="F1278" s="16">
        <v>-9.68</v>
      </c>
      <c r="G1278" s="16">
        <v>-7.85</v>
      </c>
    </row>
    <row r="1279" spans="1:7">
      <c r="A1279" s="11">
        <v>6882.79</v>
      </c>
      <c r="B1279" s="11">
        <f t="shared" si="166"/>
        <v>-6932.79</v>
      </c>
      <c r="C1279" s="11">
        <f t="shared" si="168"/>
        <v>2.2799999999997453</v>
      </c>
      <c r="D1279" s="18"/>
      <c r="E1279" s="12">
        <f t="shared" si="167"/>
        <v>-6.9327899999999998</v>
      </c>
      <c r="F1279" s="16">
        <v>-9.5500000000000007</v>
      </c>
      <c r="G1279" s="16">
        <v>-7.86</v>
      </c>
    </row>
    <row r="1280" spans="1:7">
      <c r="A1280" s="11">
        <v>6885.06</v>
      </c>
      <c r="B1280" s="11">
        <f t="shared" si="166"/>
        <v>-6935.06</v>
      </c>
      <c r="C1280" s="11">
        <f t="shared" si="168"/>
        <v>2.2700000000004366</v>
      </c>
      <c r="D1280" s="18"/>
      <c r="E1280" s="12">
        <f t="shared" si="167"/>
        <v>-6.93506</v>
      </c>
      <c r="F1280" s="16">
        <v>-9.35</v>
      </c>
      <c r="G1280" s="16">
        <v>-7.72</v>
      </c>
    </row>
    <row r="1281" spans="1:7">
      <c r="A1281" s="11">
        <v>6887.34</v>
      </c>
      <c r="B1281" s="11">
        <f t="shared" si="166"/>
        <v>-6937.34</v>
      </c>
      <c r="C1281" s="11">
        <f t="shared" si="168"/>
        <v>2.2799999999997453</v>
      </c>
      <c r="D1281" s="18"/>
      <c r="E1281" s="12">
        <f t="shared" si="167"/>
        <v>-6.9373399999999998</v>
      </c>
      <c r="F1281" s="16">
        <v>-9.65</v>
      </c>
      <c r="G1281" s="16">
        <v>-7.78</v>
      </c>
    </row>
    <row r="1282" spans="1:7">
      <c r="A1282" s="11">
        <v>6889.61</v>
      </c>
      <c r="B1282" s="11">
        <f t="shared" si="166"/>
        <v>-6939.61</v>
      </c>
      <c r="C1282" s="11">
        <f t="shared" si="168"/>
        <v>2.2699999999995271</v>
      </c>
      <c r="D1282" s="18"/>
      <c r="E1282" s="12">
        <f t="shared" si="167"/>
        <v>-6.9396100000000001</v>
      </c>
      <c r="F1282" s="16">
        <v>-9.83</v>
      </c>
      <c r="G1282" s="16">
        <v>-8.02</v>
      </c>
    </row>
    <row r="1283" spans="1:7">
      <c r="A1283" s="11">
        <v>6891.89</v>
      </c>
      <c r="B1283" s="11">
        <f t="shared" ref="B1283:B1346" si="169">-(A1283+50)</f>
        <v>-6941.89</v>
      </c>
      <c r="C1283" s="11">
        <f t="shared" si="168"/>
        <v>2.2800000000006548</v>
      </c>
      <c r="D1283" s="18"/>
      <c r="E1283" s="12">
        <f t="shared" ref="E1283:E1346" si="170">B1283/1000</f>
        <v>-6.9418899999999999</v>
      </c>
      <c r="F1283" s="16">
        <v>-9.67</v>
      </c>
      <c r="G1283" s="16">
        <v>-8.01</v>
      </c>
    </row>
    <row r="1284" spans="1:7">
      <c r="A1284" s="11">
        <v>6894.16</v>
      </c>
      <c r="B1284" s="11">
        <f t="shared" si="169"/>
        <v>-6944.16</v>
      </c>
      <c r="C1284" s="11">
        <f t="shared" ref="C1284:C1347" si="171">ABS(B1283-B1284)</f>
        <v>2.2699999999995271</v>
      </c>
      <c r="D1284" s="18"/>
      <c r="E1284" s="12">
        <f t="shared" si="170"/>
        <v>-6.9441600000000001</v>
      </c>
      <c r="F1284" s="16">
        <v>-9.77</v>
      </c>
      <c r="G1284" s="16">
        <v>-7.92</v>
      </c>
    </row>
    <row r="1285" spans="1:7">
      <c r="A1285" s="11">
        <v>6896.44</v>
      </c>
      <c r="B1285" s="11">
        <f t="shared" si="169"/>
        <v>-6946.44</v>
      </c>
      <c r="C1285" s="11">
        <f t="shared" si="171"/>
        <v>2.2799999999997453</v>
      </c>
      <c r="D1285" s="18"/>
      <c r="E1285" s="12">
        <f t="shared" si="170"/>
        <v>-6.9464399999999999</v>
      </c>
      <c r="F1285" s="16">
        <v>-10</v>
      </c>
      <c r="G1285" s="16">
        <v>-7.86</v>
      </c>
    </row>
    <row r="1286" spans="1:7">
      <c r="A1286" s="11">
        <v>6898.71</v>
      </c>
      <c r="B1286" s="11">
        <f t="shared" si="169"/>
        <v>-6948.71</v>
      </c>
      <c r="C1286" s="11">
        <f t="shared" si="171"/>
        <v>2.2700000000004366</v>
      </c>
      <c r="D1286" s="18"/>
      <c r="E1286" s="12">
        <f t="shared" si="170"/>
        <v>-6.9487100000000002</v>
      </c>
      <c r="F1286" s="16">
        <v>-9.9499999999999993</v>
      </c>
      <c r="G1286" s="16">
        <v>-8</v>
      </c>
    </row>
    <row r="1287" spans="1:7">
      <c r="A1287" s="11">
        <v>6900.99</v>
      </c>
      <c r="B1287" s="11">
        <f t="shared" si="169"/>
        <v>-6950.99</v>
      </c>
      <c r="C1287" s="11">
        <f t="shared" si="171"/>
        <v>2.2799999999997453</v>
      </c>
      <c r="D1287" s="18"/>
      <c r="E1287" s="12">
        <f t="shared" si="170"/>
        <v>-6.95099</v>
      </c>
      <c r="F1287" s="16">
        <v>-10.039999999999999</v>
      </c>
      <c r="G1287" s="16">
        <v>-8.09</v>
      </c>
    </row>
    <row r="1288" spans="1:7">
      <c r="A1288" s="11">
        <v>6903.27</v>
      </c>
      <c r="B1288" s="11">
        <f t="shared" si="169"/>
        <v>-6953.27</v>
      </c>
      <c r="C1288" s="11">
        <f t="shared" si="171"/>
        <v>2.2800000000006548</v>
      </c>
      <c r="D1288" s="18"/>
      <c r="E1288" s="12">
        <f t="shared" si="170"/>
        <v>-6.9532700000000007</v>
      </c>
      <c r="F1288" s="16">
        <v>-10.050000000000001</v>
      </c>
      <c r="G1288" s="16">
        <v>-8.09</v>
      </c>
    </row>
    <row r="1289" spans="1:7">
      <c r="A1289" s="11">
        <v>6905.54</v>
      </c>
      <c r="B1289" s="11">
        <f t="shared" si="169"/>
        <v>-6955.54</v>
      </c>
      <c r="C1289" s="11">
        <f t="shared" si="171"/>
        <v>2.2699999999995271</v>
      </c>
      <c r="D1289" s="18"/>
      <c r="E1289" s="12">
        <f t="shared" si="170"/>
        <v>-6.9555400000000001</v>
      </c>
      <c r="F1289" s="16">
        <v>-10.09</v>
      </c>
      <c r="G1289" s="16">
        <v>-8.2799999999999994</v>
      </c>
    </row>
    <row r="1290" spans="1:7">
      <c r="A1290" s="11">
        <v>6907.82</v>
      </c>
      <c r="B1290" s="11">
        <f t="shared" si="169"/>
        <v>-6957.82</v>
      </c>
      <c r="C1290" s="11">
        <f t="shared" si="171"/>
        <v>2.2799999999997453</v>
      </c>
      <c r="D1290" s="18"/>
      <c r="E1290" s="12">
        <f t="shared" si="170"/>
        <v>-6.9578199999999999</v>
      </c>
      <c r="F1290" s="16">
        <v>-10.119999999999999</v>
      </c>
      <c r="G1290" s="16">
        <v>-8.27</v>
      </c>
    </row>
    <row r="1291" spans="1:7">
      <c r="A1291" s="11">
        <v>6910.09</v>
      </c>
      <c r="B1291" s="11">
        <f t="shared" si="169"/>
        <v>-6960.09</v>
      </c>
      <c r="C1291" s="11">
        <f t="shared" si="171"/>
        <v>2.2700000000004366</v>
      </c>
      <c r="D1291" s="18"/>
      <c r="E1291" s="12">
        <f t="shared" si="170"/>
        <v>-6.9600900000000001</v>
      </c>
      <c r="F1291" s="16">
        <v>-10.01</v>
      </c>
      <c r="G1291" s="16">
        <v>-8.4600000000000009</v>
      </c>
    </row>
    <row r="1292" spans="1:7">
      <c r="A1292" s="11">
        <v>6912.37</v>
      </c>
      <c r="B1292" s="11">
        <f t="shared" si="169"/>
        <v>-6962.37</v>
      </c>
      <c r="C1292" s="11">
        <f t="shared" si="171"/>
        <v>2.2799999999997453</v>
      </c>
      <c r="D1292" s="18"/>
      <c r="E1292" s="12">
        <f t="shared" si="170"/>
        <v>-6.9623699999999999</v>
      </c>
      <c r="F1292" s="16">
        <v>-10.1</v>
      </c>
      <c r="G1292" s="16">
        <v>-8.17</v>
      </c>
    </row>
    <row r="1293" spans="1:7">
      <c r="A1293" s="11">
        <v>6914.64</v>
      </c>
      <c r="B1293" s="11">
        <f t="shared" si="169"/>
        <v>-6964.64</v>
      </c>
      <c r="C1293" s="11">
        <f t="shared" si="171"/>
        <v>2.2700000000004366</v>
      </c>
      <c r="D1293" s="18"/>
      <c r="E1293" s="12">
        <f t="shared" si="170"/>
        <v>-6.9646400000000002</v>
      </c>
      <c r="F1293" s="16">
        <v>-10.210000000000001</v>
      </c>
      <c r="G1293" s="16">
        <v>-8.09</v>
      </c>
    </row>
    <row r="1294" spans="1:7">
      <c r="A1294" s="11">
        <v>6916.92</v>
      </c>
      <c r="B1294" s="11">
        <f t="shared" si="169"/>
        <v>-6966.92</v>
      </c>
      <c r="C1294" s="11">
        <f t="shared" si="171"/>
        <v>2.2799999999997453</v>
      </c>
      <c r="D1294" s="18"/>
      <c r="E1294" s="12">
        <f t="shared" si="170"/>
        <v>-6.96692</v>
      </c>
      <c r="F1294" s="16">
        <v>-10.26</v>
      </c>
      <c r="G1294" s="16">
        <v>-8.1</v>
      </c>
    </row>
    <row r="1295" spans="1:7">
      <c r="A1295" s="11">
        <v>6919.19</v>
      </c>
      <c r="B1295" s="11">
        <f t="shared" si="169"/>
        <v>-6969.19</v>
      </c>
      <c r="C1295" s="11">
        <f t="shared" si="171"/>
        <v>2.2699999999995271</v>
      </c>
      <c r="D1295" s="18"/>
      <c r="E1295" s="12">
        <f t="shared" si="170"/>
        <v>-6.9691899999999993</v>
      </c>
      <c r="F1295" s="16">
        <v>-10.26</v>
      </c>
      <c r="G1295" s="16">
        <v>-8.08</v>
      </c>
    </row>
    <row r="1296" spans="1:7">
      <c r="A1296" s="11">
        <v>6921.47</v>
      </c>
      <c r="B1296" s="11">
        <f t="shared" si="169"/>
        <v>-6971.47</v>
      </c>
      <c r="C1296" s="11">
        <f t="shared" si="171"/>
        <v>2.2800000000006548</v>
      </c>
      <c r="D1296" s="18"/>
      <c r="E1296" s="12">
        <f t="shared" si="170"/>
        <v>-6.9714700000000001</v>
      </c>
      <c r="F1296" s="16">
        <v>-10.38</v>
      </c>
      <c r="G1296" s="16">
        <v>-8.1199999999999992</v>
      </c>
    </row>
    <row r="1297" spans="1:7">
      <c r="A1297" s="11">
        <v>6923.74</v>
      </c>
      <c r="B1297" s="11">
        <f t="shared" si="169"/>
        <v>-6973.74</v>
      </c>
      <c r="C1297" s="11">
        <f t="shared" si="171"/>
        <v>2.2699999999995271</v>
      </c>
      <c r="D1297" s="18"/>
      <c r="E1297" s="12">
        <f t="shared" si="170"/>
        <v>-6.9737399999999994</v>
      </c>
      <c r="F1297" s="16">
        <v>-10.34</v>
      </c>
      <c r="G1297" s="16">
        <v>-8.2100000000000009</v>
      </c>
    </row>
    <row r="1298" spans="1:7">
      <c r="A1298" s="11">
        <v>6926.02</v>
      </c>
      <c r="B1298" s="11">
        <f t="shared" si="169"/>
        <v>-6976.02</v>
      </c>
      <c r="C1298" s="11">
        <f t="shared" si="171"/>
        <v>2.2800000000006548</v>
      </c>
      <c r="D1298" s="18"/>
      <c r="E1298" s="12">
        <f t="shared" si="170"/>
        <v>-6.9760200000000001</v>
      </c>
      <c r="F1298" s="16">
        <v>-10.38</v>
      </c>
      <c r="G1298" s="16">
        <v>-8.18</v>
      </c>
    </row>
    <row r="1299" spans="1:7">
      <c r="A1299" s="11">
        <v>6928.3</v>
      </c>
      <c r="B1299" s="11">
        <f t="shared" si="169"/>
        <v>-6978.3</v>
      </c>
      <c r="C1299" s="11">
        <f t="shared" si="171"/>
        <v>2.2799999999997453</v>
      </c>
      <c r="D1299" s="18"/>
      <c r="E1299" s="12">
        <f t="shared" si="170"/>
        <v>-6.9782999999999999</v>
      </c>
      <c r="F1299" s="16">
        <v>-10.39</v>
      </c>
      <c r="G1299" s="16">
        <v>-8.1199999999999992</v>
      </c>
    </row>
    <row r="1300" spans="1:7">
      <c r="A1300" s="11">
        <v>6930.57</v>
      </c>
      <c r="B1300" s="11">
        <f t="shared" si="169"/>
        <v>-6980.57</v>
      </c>
      <c r="C1300" s="11">
        <f t="shared" si="171"/>
        <v>2.2699999999995271</v>
      </c>
      <c r="D1300" s="18"/>
      <c r="E1300" s="12">
        <f t="shared" si="170"/>
        <v>-6.9805699999999993</v>
      </c>
      <c r="F1300" s="16">
        <v>-10.49</v>
      </c>
      <c r="G1300" s="16">
        <v>-8.18</v>
      </c>
    </row>
    <row r="1301" spans="1:7">
      <c r="A1301" s="11">
        <v>6932.85</v>
      </c>
      <c r="B1301" s="11">
        <f t="shared" si="169"/>
        <v>-6982.85</v>
      </c>
      <c r="C1301" s="11">
        <f t="shared" si="171"/>
        <v>2.2800000000006548</v>
      </c>
      <c r="D1301" s="18"/>
      <c r="E1301" s="12">
        <f t="shared" si="170"/>
        <v>-6.98285</v>
      </c>
      <c r="F1301" s="16">
        <v>-10.28</v>
      </c>
      <c r="G1301" s="16">
        <v>-8.1</v>
      </c>
    </row>
    <row r="1302" spans="1:7">
      <c r="A1302" s="11">
        <v>6935.12</v>
      </c>
      <c r="B1302" s="11">
        <f t="shared" si="169"/>
        <v>-6985.12</v>
      </c>
      <c r="C1302" s="11">
        <f t="shared" si="171"/>
        <v>2.2699999999995271</v>
      </c>
      <c r="D1302" s="18"/>
      <c r="E1302" s="12">
        <f t="shared" si="170"/>
        <v>-6.9851200000000002</v>
      </c>
      <c r="F1302" s="16">
        <v>-10.25</v>
      </c>
      <c r="G1302" s="16">
        <v>-8.08</v>
      </c>
    </row>
    <row r="1303" spans="1:7">
      <c r="A1303" s="11">
        <v>6937.4</v>
      </c>
      <c r="B1303" s="11">
        <f t="shared" si="169"/>
        <v>-6987.4</v>
      </c>
      <c r="C1303" s="11">
        <f t="shared" si="171"/>
        <v>2.2799999999997453</v>
      </c>
      <c r="D1303" s="18"/>
      <c r="E1303" s="12">
        <f t="shared" si="170"/>
        <v>-6.9874000000000001</v>
      </c>
      <c r="F1303" s="16">
        <v>-10.23</v>
      </c>
      <c r="G1303" s="16">
        <v>-8.0500000000000007</v>
      </c>
    </row>
    <row r="1304" spans="1:7">
      <c r="A1304" s="11">
        <v>6939.67</v>
      </c>
      <c r="B1304" s="11">
        <f t="shared" si="169"/>
        <v>-6989.67</v>
      </c>
      <c r="C1304" s="11">
        <f t="shared" si="171"/>
        <v>2.2700000000004366</v>
      </c>
      <c r="D1304" s="18"/>
      <c r="E1304" s="12">
        <f t="shared" si="170"/>
        <v>-6.9896700000000003</v>
      </c>
      <c r="F1304" s="16">
        <v>-10.51</v>
      </c>
      <c r="G1304" s="16">
        <v>-8.15</v>
      </c>
    </row>
    <row r="1305" spans="1:7">
      <c r="A1305" s="11">
        <v>6941.95</v>
      </c>
      <c r="B1305" s="11">
        <f t="shared" si="169"/>
        <v>-6991.95</v>
      </c>
      <c r="C1305" s="11">
        <f t="shared" si="171"/>
        <v>2.2799999999997453</v>
      </c>
      <c r="D1305" s="18"/>
      <c r="E1305" s="12">
        <f t="shared" si="170"/>
        <v>-6.9919500000000001</v>
      </c>
      <c r="F1305" s="16">
        <v>-10.35</v>
      </c>
      <c r="G1305" s="16">
        <v>-8.1199999999999992</v>
      </c>
    </row>
    <row r="1306" spans="1:7">
      <c r="A1306" s="11">
        <v>6944.22</v>
      </c>
      <c r="B1306" s="11">
        <f t="shared" si="169"/>
        <v>-6994.22</v>
      </c>
      <c r="C1306" s="11">
        <f t="shared" si="171"/>
        <v>2.2700000000004366</v>
      </c>
      <c r="D1306" s="18"/>
      <c r="E1306" s="12">
        <f t="shared" si="170"/>
        <v>-6.9942200000000003</v>
      </c>
      <c r="F1306" s="16">
        <v>-10.119999999999999</v>
      </c>
      <c r="G1306" s="16">
        <v>-8.02</v>
      </c>
    </row>
    <row r="1307" spans="1:7">
      <c r="A1307" s="11">
        <v>6946.5</v>
      </c>
      <c r="B1307" s="11">
        <f t="shared" si="169"/>
        <v>-6996.5</v>
      </c>
      <c r="C1307" s="11">
        <f t="shared" si="171"/>
        <v>2.2799999999997453</v>
      </c>
      <c r="D1307" s="18"/>
      <c r="E1307" s="12">
        <f t="shared" si="170"/>
        <v>-6.9965000000000002</v>
      </c>
      <c r="F1307" s="16">
        <v>-9.89</v>
      </c>
      <c r="G1307" s="16">
        <v>-7.9</v>
      </c>
    </row>
    <row r="1308" spans="1:7">
      <c r="A1308" s="11">
        <v>6948.78</v>
      </c>
      <c r="B1308" s="11">
        <f t="shared" si="169"/>
        <v>-6998.78</v>
      </c>
      <c r="C1308" s="11">
        <f t="shared" si="171"/>
        <v>2.2799999999997453</v>
      </c>
      <c r="D1308" s="18"/>
      <c r="E1308" s="12">
        <f t="shared" si="170"/>
        <v>-6.99878</v>
      </c>
      <c r="F1308" s="16">
        <v>-9.7799999999999994</v>
      </c>
      <c r="G1308" s="16">
        <v>-7.8</v>
      </c>
    </row>
    <row r="1309" spans="1:7">
      <c r="A1309" s="11">
        <v>6951.05</v>
      </c>
      <c r="B1309" s="11">
        <f t="shared" si="169"/>
        <v>-7001.05</v>
      </c>
      <c r="C1309" s="11">
        <f t="shared" si="171"/>
        <v>2.2700000000004366</v>
      </c>
      <c r="D1309" s="18"/>
      <c r="E1309" s="12">
        <f t="shared" si="170"/>
        <v>-7.0010500000000002</v>
      </c>
      <c r="F1309" s="16">
        <v>-9.93</v>
      </c>
      <c r="G1309" s="16">
        <v>-7.93</v>
      </c>
    </row>
    <row r="1310" spans="1:7">
      <c r="A1310" s="11">
        <v>6953.33</v>
      </c>
      <c r="B1310" s="11">
        <f t="shared" si="169"/>
        <v>-7003.33</v>
      </c>
      <c r="C1310" s="11">
        <f t="shared" si="171"/>
        <v>2.2799999999997453</v>
      </c>
      <c r="D1310" s="18"/>
      <c r="E1310" s="12">
        <f t="shared" si="170"/>
        <v>-7.0033300000000001</v>
      </c>
      <c r="F1310" s="16">
        <v>-10.07</v>
      </c>
      <c r="G1310" s="16">
        <v>-8.02</v>
      </c>
    </row>
    <row r="1311" spans="1:7">
      <c r="A1311" s="11">
        <v>6955.6</v>
      </c>
      <c r="B1311" s="11">
        <f t="shared" si="169"/>
        <v>-7005.6</v>
      </c>
      <c r="C1311" s="11">
        <f t="shared" si="171"/>
        <v>2.2700000000004366</v>
      </c>
      <c r="D1311" s="18"/>
      <c r="E1311" s="12">
        <f t="shared" si="170"/>
        <v>-7.0056000000000003</v>
      </c>
      <c r="F1311" s="16">
        <v>-10.130000000000001</v>
      </c>
      <c r="G1311" s="16">
        <v>-7.97</v>
      </c>
    </row>
    <row r="1312" spans="1:7">
      <c r="A1312" s="11">
        <v>6957.88</v>
      </c>
      <c r="B1312" s="11">
        <f t="shared" si="169"/>
        <v>-7007.88</v>
      </c>
      <c r="C1312" s="11">
        <f t="shared" si="171"/>
        <v>2.2799999999997453</v>
      </c>
      <c r="D1312" s="18"/>
      <c r="E1312" s="12">
        <f t="shared" si="170"/>
        <v>-7.0078800000000001</v>
      </c>
      <c r="F1312" s="16">
        <v>-10.14</v>
      </c>
      <c r="G1312" s="16">
        <v>-8.07</v>
      </c>
    </row>
    <row r="1313" spans="1:7">
      <c r="A1313" s="11">
        <v>6960.15</v>
      </c>
      <c r="B1313" s="11">
        <f t="shared" si="169"/>
        <v>-7010.15</v>
      </c>
      <c r="C1313" s="11">
        <f t="shared" si="171"/>
        <v>2.2699999999995271</v>
      </c>
      <c r="D1313" s="18"/>
      <c r="E1313" s="12">
        <f t="shared" si="170"/>
        <v>-7.0101499999999994</v>
      </c>
      <c r="F1313" s="16">
        <v>-10.09</v>
      </c>
      <c r="G1313" s="16">
        <v>-8.31</v>
      </c>
    </row>
    <row r="1314" spans="1:7">
      <c r="A1314" s="11">
        <v>6962.43</v>
      </c>
      <c r="B1314" s="11">
        <f t="shared" si="169"/>
        <v>-7012.43</v>
      </c>
      <c r="C1314" s="11">
        <f t="shared" si="171"/>
        <v>2.2800000000006548</v>
      </c>
      <c r="D1314" s="18"/>
      <c r="E1314" s="12">
        <f t="shared" si="170"/>
        <v>-7.0124300000000002</v>
      </c>
      <c r="F1314" s="16">
        <v>-10.050000000000001</v>
      </c>
      <c r="G1314" s="16">
        <v>-8.3699999999999992</v>
      </c>
    </row>
    <row r="1315" spans="1:7">
      <c r="A1315" s="11">
        <v>6964.7</v>
      </c>
      <c r="B1315" s="11">
        <f t="shared" si="169"/>
        <v>-7014.7</v>
      </c>
      <c r="C1315" s="11">
        <f t="shared" si="171"/>
        <v>2.2699999999995271</v>
      </c>
      <c r="D1315" s="18"/>
      <c r="E1315" s="12">
        <f t="shared" si="170"/>
        <v>-7.0146999999999995</v>
      </c>
      <c r="F1315" s="16">
        <v>-10.27</v>
      </c>
      <c r="G1315" s="16">
        <v>-8.42</v>
      </c>
    </row>
    <row r="1316" spans="1:7">
      <c r="A1316" s="11">
        <v>6966.98</v>
      </c>
      <c r="B1316" s="11">
        <f t="shared" si="169"/>
        <v>-7016.98</v>
      </c>
      <c r="C1316" s="11">
        <f t="shared" si="171"/>
        <v>2.2799999999997453</v>
      </c>
      <c r="D1316" s="18"/>
      <c r="E1316" s="12">
        <f t="shared" si="170"/>
        <v>-7.0169799999999993</v>
      </c>
      <c r="F1316" s="16">
        <v>-10.199999999999999</v>
      </c>
      <c r="G1316" s="16">
        <v>-8.24</v>
      </c>
    </row>
    <row r="1317" spans="1:7">
      <c r="A1317" s="11">
        <v>6969.26</v>
      </c>
      <c r="B1317" s="11">
        <f t="shared" si="169"/>
        <v>-7019.26</v>
      </c>
      <c r="C1317" s="11">
        <f t="shared" si="171"/>
        <v>2.2800000000006548</v>
      </c>
      <c r="D1317" s="18"/>
      <c r="E1317" s="12">
        <f t="shared" si="170"/>
        <v>-7.0192600000000001</v>
      </c>
      <c r="F1317" s="16">
        <v>-10.47</v>
      </c>
      <c r="G1317" s="16">
        <v>-8.4499999999999993</v>
      </c>
    </row>
    <row r="1318" spans="1:7">
      <c r="A1318" s="11">
        <v>6971.53</v>
      </c>
      <c r="B1318" s="11">
        <f t="shared" si="169"/>
        <v>-7021.53</v>
      </c>
      <c r="C1318" s="11">
        <f t="shared" si="171"/>
        <v>2.2699999999995271</v>
      </c>
      <c r="D1318" s="18"/>
      <c r="E1318" s="12">
        <f t="shared" si="170"/>
        <v>-7.0215299999999994</v>
      </c>
      <c r="F1318" s="16">
        <v>-10.19</v>
      </c>
      <c r="G1318" s="16">
        <v>-8.36</v>
      </c>
    </row>
    <row r="1319" spans="1:7">
      <c r="A1319" s="11">
        <v>6973.81</v>
      </c>
      <c r="B1319" s="11">
        <f t="shared" si="169"/>
        <v>-7023.81</v>
      </c>
      <c r="C1319" s="11">
        <f t="shared" si="171"/>
        <v>2.2800000000006548</v>
      </c>
      <c r="D1319" s="18"/>
      <c r="E1319" s="12">
        <f t="shared" si="170"/>
        <v>-7.0238100000000001</v>
      </c>
      <c r="F1319" s="16">
        <v>-10.08</v>
      </c>
      <c r="G1319" s="16">
        <v>-8.31</v>
      </c>
    </row>
    <row r="1320" spans="1:7">
      <c r="A1320" s="11">
        <v>6976.08</v>
      </c>
      <c r="B1320" s="11">
        <f t="shared" si="169"/>
        <v>-7026.08</v>
      </c>
      <c r="C1320" s="11">
        <f t="shared" si="171"/>
        <v>2.2699999999995271</v>
      </c>
      <c r="D1320" s="18"/>
      <c r="E1320" s="12">
        <f t="shared" si="170"/>
        <v>-7.0260800000000003</v>
      </c>
      <c r="F1320" s="16">
        <v>-10.1</v>
      </c>
      <c r="G1320" s="16">
        <v>-8.4600000000000009</v>
      </c>
    </row>
    <row r="1321" spans="1:7">
      <c r="A1321" s="11">
        <v>6978.36</v>
      </c>
      <c r="B1321" s="11">
        <f t="shared" si="169"/>
        <v>-7028.36</v>
      </c>
      <c r="C1321" s="11">
        <f t="shared" si="171"/>
        <v>2.2799999999997453</v>
      </c>
      <c r="D1321" s="18"/>
      <c r="E1321" s="12">
        <f t="shared" si="170"/>
        <v>-7.0283599999999993</v>
      </c>
      <c r="F1321" s="16">
        <v>-10.38</v>
      </c>
      <c r="G1321" s="16">
        <v>-8.42</v>
      </c>
    </row>
    <row r="1322" spans="1:7">
      <c r="A1322" s="11">
        <v>6980.63</v>
      </c>
      <c r="B1322" s="11">
        <f t="shared" si="169"/>
        <v>-7030.63</v>
      </c>
      <c r="C1322" s="11">
        <f t="shared" si="171"/>
        <v>2.2700000000004366</v>
      </c>
      <c r="D1322" s="18"/>
      <c r="E1322" s="12">
        <f t="shared" si="170"/>
        <v>-7.0306300000000004</v>
      </c>
      <c r="F1322" s="16">
        <v>-10.33</v>
      </c>
      <c r="G1322" s="16">
        <v>-8.3000000000000007</v>
      </c>
    </row>
    <row r="1323" spans="1:7">
      <c r="A1323" s="11">
        <v>6982.91</v>
      </c>
      <c r="B1323" s="11">
        <f t="shared" si="169"/>
        <v>-7032.91</v>
      </c>
      <c r="C1323" s="11">
        <f t="shared" si="171"/>
        <v>2.2799999999997453</v>
      </c>
      <c r="D1323" s="18"/>
      <c r="E1323" s="12">
        <f t="shared" si="170"/>
        <v>-7.0329100000000002</v>
      </c>
      <c r="F1323" s="16">
        <v>-10.28</v>
      </c>
      <c r="G1323" s="16">
        <v>-8.3000000000000007</v>
      </c>
    </row>
    <row r="1324" spans="1:7">
      <c r="A1324" s="11">
        <v>6985.18</v>
      </c>
      <c r="B1324" s="11">
        <f t="shared" si="169"/>
        <v>-7035.18</v>
      </c>
      <c r="C1324" s="11">
        <f t="shared" si="171"/>
        <v>2.2700000000004366</v>
      </c>
      <c r="D1324" s="18"/>
      <c r="E1324" s="12">
        <f t="shared" si="170"/>
        <v>-7.0351800000000004</v>
      </c>
      <c r="F1324" s="16">
        <v>-10.28</v>
      </c>
      <c r="G1324" s="16">
        <v>-8.31</v>
      </c>
    </row>
    <row r="1325" spans="1:7">
      <c r="A1325" s="11">
        <v>6987.46</v>
      </c>
      <c r="B1325" s="11">
        <f t="shared" si="169"/>
        <v>-7037.46</v>
      </c>
      <c r="C1325" s="11">
        <f t="shared" si="171"/>
        <v>2.2799999999997453</v>
      </c>
      <c r="D1325" s="18"/>
      <c r="E1325" s="12">
        <f t="shared" si="170"/>
        <v>-7.0374600000000003</v>
      </c>
      <c r="F1325" s="16">
        <v>-10.37</v>
      </c>
      <c r="G1325" s="16">
        <v>-8.3800000000000008</v>
      </c>
    </row>
    <row r="1326" spans="1:7">
      <c r="A1326" s="11">
        <v>6989.73</v>
      </c>
      <c r="B1326" s="11">
        <f t="shared" si="169"/>
        <v>-7039.73</v>
      </c>
      <c r="C1326" s="11">
        <f t="shared" si="171"/>
        <v>2.2699999999995271</v>
      </c>
      <c r="D1326" s="18"/>
      <c r="E1326" s="12">
        <f t="shared" si="170"/>
        <v>-7.0397299999999996</v>
      </c>
      <c r="F1326" s="16">
        <v>-10.35</v>
      </c>
      <c r="G1326" s="16">
        <v>-8.31</v>
      </c>
    </row>
    <row r="1327" spans="1:7">
      <c r="A1327" s="11">
        <v>6992.01</v>
      </c>
      <c r="B1327" s="11">
        <f t="shared" si="169"/>
        <v>-7042.01</v>
      </c>
      <c r="C1327" s="11">
        <f t="shared" si="171"/>
        <v>2.2800000000006548</v>
      </c>
      <c r="D1327" s="18"/>
      <c r="E1327" s="12">
        <f t="shared" si="170"/>
        <v>-7.0420100000000003</v>
      </c>
      <c r="F1327" s="16">
        <v>-10.039999999999999</v>
      </c>
      <c r="G1327" s="16">
        <v>-8.1999999999999993</v>
      </c>
    </row>
    <row r="1328" spans="1:7">
      <c r="A1328" s="11">
        <v>6994.29</v>
      </c>
      <c r="B1328" s="11">
        <f t="shared" si="169"/>
        <v>-7044.29</v>
      </c>
      <c r="C1328" s="11">
        <f t="shared" si="171"/>
        <v>2.2799999999997453</v>
      </c>
      <c r="D1328" s="18"/>
      <c r="E1328" s="12">
        <f t="shared" si="170"/>
        <v>-7.0442900000000002</v>
      </c>
      <c r="F1328" s="16">
        <v>-10.01</v>
      </c>
      <c r="G1328" s="16">
        <v>-8.18</v>
      </c>
    </row>
    <row r="1329" spans="1:7">
      <c r="A1329" s="11">
        <v>6996.56</v>
      </c>
      <c r="B1329" s="11">
        <f t="shared" si="169"/>
        <v>-7046.56</v>
      </c>
      <c r="C1329" s="11">
        <f t="shared" si="171"/>
        <v>2.2700000000004366</v>
      </c>
      <c r="D1329" s="18"/>
      <c r="E1329" s="12">
        <f t="shared" si="170"/>
        <v>-7.0465600000000004</v>
      </c>
      <c r="F1329" s="16">
        <v>-9.77</v>
      </c>
      <c r="G1329" s="16">
        <v>-8.1999999999999993</v>
      </c>
    </row>
    <row r="1330" spans="1:7">
      <c r="A1330" s="11">
        <v>6998.84</v>
      </c>
      <c r="B1330" s="11">
        <f t="shared" si="169"/>
        <v>-7048.84</v>
      </c>
      <c r="C1330" s="11">
        <f t="shared" si="171"/>
        <v>2.2799999999997453</v>
      </c>
      <c r="D1330" s="18"/>
      <c r="E1330" s="12">
        <f t="shared" si="170"/>
        <v>-7.0488400000000002</v>
      </c>
      <c r="F1330" s="16">
        <v>-9.99</v>
      </c>
      <c r="G1330" s="16">
        <v>-8.31</v>
      </c>
    </row>
    <row r="1331" spans="1:7">
      <c r="A1331" s="11">
        <v>7001.11</v>
      </c>
      <c r="B1331" s="11">
        <f t="shared" si="169"/>
        <v>-7051.11</v>
      </c>
      <c r="C1331" s="11">
        <f t="shared" si="171"/>
        <v>2.2699999999995271</v>
      </c>
      <c r="D1331" s="18"/>
      <c r="E1331" s="12">
        <f t="shared" si="170"/>
        <v>-7.0511099999999995</v>
      </c>
      <c r="F1331" s="16">
        <v>-10.25</v>
      </c>
      <c r="G1331" s="16">
        <v>-8.3800000000000008</v>
      </c>
    </row>
    <row r="1332" spans="1:7">
      <c r="A1332" s="11">
        <v>7003.39</v>
      </c>
      <c r="B1332" s="11">
        <f t="shared" si="169"/>
        <v>-7053.39</v>
      </c>
      <c r="C1332" s="11">
        <f t="shared" si="171"/>
        <v>2.2800000000006548</v>
      </c>
      <c r="D1332" s="18"/>
      <c r="E1332" s="12">
        <f t="shared" si="170"/>
        <v>-7.0533900000000003</v>
      </c>
      <c r="F1332" s="16">
        <v>-10.1</v>
      </c>
      <c r="G1332" s="16">
        <v>-8.4600000000000009</v>
      </c>
    </row>
    <row r="1333" spans="1:7">
      <c r="A1333" s="11">
        <v>7005.66</v>
      </c>
      <c r="B1333" s="11">
        <f t="shared" si="169"/>
        <v>-7055.66</v>
      </c>
      <c r="C1333" s="11">
        <f t="shared" si="171"/>
        <v>2.2699999999995271</v>
      </c>
      <c r="D1333" s="18"/>
      <c r="E1333" s="12">
        <f t="shared" si="170"/>
        <v>-7.0556599999999996</v>
      </c>
      <c r="F1333" s="16">
        <v>-9.82</v>
      </c>
      <c r="G1333" s="16">
        <v>-8.3699999999999992</v>
      </c>
    </row>
    <row r="1334" spans="1:7">
      <c r="A1334" s="11">
        <v>7007.94</v>
      </c>
      <c r="B1334" s="11">
        <f t="shared" si="169"/>
        <v>-7057.94</v>
      </c>
      <c r="C1334" s="11">
        <f t="shared" si="171"/>
        <v>2.2799999999997453</v>
      </c>
      <c r="D1334" s="18"/>
      <c r="E1334" s="12">
        <f t="shared" si="170"/>
        <v>-7.0579399999999994</v>
      </c>
      <c r="F1334" s="16">
        <v>-10</v>
      </c>
      <c r="G1334" s="16">
        <v>-8.4600000000000009</v>
      </c>
    </row>
    <row r="1335" spans="1:7">
      <c r="A1335" s="11">
        <v>7010.21</v>
      </c>
      <c r="B1335" s="11">
        <f t="shared" si="169"/>
        <v>-7060.21</v>
      </c>
      <c r="C1335" s="11">
        <f t="shared" si="171"/>
        <v>2.2700000000004366</v>
      </c>
      <c r="D1335" s="18"/>
      <c r="E1335" s="12">
        <f t="shared" si="170"/>
        <v>-7.0602099999999997</v>
      </c>
      <c r="F1335" s="16">
        <v>-10.36</v>
      </c>
      <c r="G1335" s="16">
        <v>-8.5399999999999991</v>
      </c>
    </row>
    <row r="1336" spans="1:7">
      <c r="A1336" s="11">
        <v>7012.49</v>
      </c>
      <c r="B1336" s="11">
        <f t="shared" si="169"/>
        <v>-7062.49</v>
      </c>
      <c r="C1336" s="11">
        <f t="shared" si="171"/>
        <v>2.2799999999997453</v>
      </c>
      <c r="D1336" s="18"/>
      <c r="E1336" s="12">
        <f t="shared" si="170"/>
        <v>-7.0624899999999995</v>
      </c>
      <c r="F1336" s="16">
        <v>-10.4</v>
      </c>
      <c r="G1336" s="16">
        <v>-8.4700000000000006</v>
      </c>
    </row>
    <row r="1337" spans="1:7">
      <c r="A1337" s="11">
        <v>7014.77</v>
      </c>
      <c r="B1337" s="11">
        <f t="shared" si="169"/>
        <v>-7064.77</v>
      </c>
      <c r="C1337" s="11">
        <f t="shared" si="171"/>
        <v>2.2800000000006548</v>
      </c>
      <c r="D1337" s="18"/>
      <c r="E1337" s="12">
        <f t="shared" si="170"/>
        <v>-7.0647700000000002</v>
      </c>
      <c r="F1337" s="16">
        <v>-10.47</v>
      </c>
      <c r="G1337" s="16">
        <v>-8.5</v>
      </c>
    </row>
    <row r="1338" spans="1:7">
      <c r="A1338" s="11">
        <v>7017.04</v>
      </c>
      <c r="B1338" s="11">
        <f t="shared" si="169"/>
        <v>-7067.04</v>
      </c>
      <c r="C1338" s="11">
        <f t="shared" si="171"/>
        <v>2.2699999999995271</v>
      </c>
      <c r="D1338" s="18"/>
      <c r="E1338" s="12">
        <f t="shared" si="170"/>
        <v>-7.0670399999999995</v>
      </c>
      <c r="F1338" s="16">
        <v>-10.41</v>
      </c>
      <c r="G1338" s="16">
        <v>-8.31</v>
      </c>
    </row>
    <row r="1339" spans="1:7">
      <c r="A1339" s="11">
        <v>7019.32</v>
      </c>
      <c r="B1339" s="11">
        <f t="shared" si="169"/>
        <v>-7069.32</v>
      </c>
      <c r="C1339" s="11">
        <f t="shared" si="171"/>
        <v>2.2799999999997453</v>
      </c>
      <c r="D1339" s="18"/>
      <c r="E1339" s="12">
        <f t="shared" si="170"/>
        <v>-7.0693199999999994</v>
      </c>
      <c r="F1339" s="16">
        <v>-10.59</v>
      </c>
      <c r="G1339" s="16">
        <v>-8.35</v>
      </c>
    </row>
    <row r="1340" spans="1:7">
      <c r="A1340" s="11">
        <v>7021.59</v>
      </c>
      <c r="B1340" s="11">
        <f t="shared" si="169"/>
        <v>-7071.59</v>
      </c>
      <c r="C1340" s="11">
        <f t="shared" si="171"/>
        <v>2.2700000000004366</v>
      </c>
      <c r="D1340" s="18"/>
      <c r="E1340" s="12">
        <f t="shared" si="170"/>
        <v>-7.0715900000000005</v>
      </c>
      <c r="F1340" s="16">
        <v>-10.28</v>
      </c>
      <c r="G1340" s="16">
        <v>-8.5500000000000007</v>
      </c>
    </row>
    <row r="1341" spans="1:7">
      <c r="A1341" s="11">
        <v>7023.87</v>
      </c>
      <c r="B1341" s="11">
        <f t="shared" si="169"/>
        <v>-7073.87</v>
      </c>
      <c r="C1341" s="11">
        <f t="shared" si="171"/>
        <v>2.2799999999997453</v>
      </c>
      <c r="D1341" s="18"/>
      <c r="E1341" s="12">
        <f t="shared" si="170"/>
        <v>-7.0738700000000003</v>
      </c>
      <c r="F1341" s="16">
        <v>-10.130000000000001</v>
      </c>
      <c r="G1341" s="16">
        <v>-8.48</v>
      </c>
    </row>
    <row r="1342" spans="1:7">
      <c r="A1342" s="11">
        <v>7026.14</v>
      </c>
      <c r="B1342" s="11">
        <f t="shared" si="169"/>
        <v>-7076.14</v>
      </c>
      <c r="C1342" s="11">
        <f t="shared" si="171"/>
        <v>2.2700000000004366</v>
      </c>
      <c r="D1342" s="18"/>
      <c r="E1342" s="12">
        <f t="shared" si="170"/>
        <v>-7.0761400000000005</v>
      </c>
      <c r="F1342" s="16">
        <v>-10.1</v>
      </c>
      <c r="G1342" s="16">
        <v>-8.51</v>
      </c>
    </row>
    <row r="1343" spans="1:7">
      <c r="A1343" s="11">
        <v>7028.42</v>
      </c>
      <c r="B1343" s="11">
        <f t="shared" si="169"/>
        <v>-7078.42</v>
      </c>
      <c r="C1343" s="11">
        <f t="shared" si="171"/>
        <v>2.2799999999997453</v>
      </c>
      <c r="D1343" s="18"/>
      <c r="E1343" s="12">
        <f t="shared" si="170"/>
        <v>-7.0784200000000004</v>
      </c>
      <c r="F1343" s="16">
        <v>-10.210000000000001</v>
      </c>
      <c r="G1343" s="16">
        <v>-8.43</v>
      </c>
    </row>
    <row r="1344" spans="1:7">
      <c r="A1344" s="11">
        <v>7030.69</v>
      </c>
      <c r="B1344" s="11">
        <f t="shared" si="169"/>
        <v>-7080.69</v>
      </c>
      <c r="C1344" s="11">
        <f t="shared" si="171"/>
        <v>2.2699999999995271</v>
      </c>
      <c r="D1344" s="18"/>
      <c r="E1344" s="12">
        <f t="shared" si="170"/>
        <v>-7.0806899999999997</v>
      </c>
      <c r="F1344" s="16">
        <v>-10.15</v>
      </c>
      <c r="G1344" s="16">
        <v>-8.59</v>
      </c>
    </row>
    <row r="1345" spans="1:7">
      <c r="A1345" s="11">
        <v>7032.97</v>
      </c>
      <c r="B1345" s="11">
        <f t="shared" si="169"/>
        <v>-7082.97</v>
      </c>
      <c r="C1345" s="11">
        <f t="shared" si="171"/>
        <v>2.2800000000006548</v>
      </c>
      <c r="D1345" s="18"/>
      <c r="E1345" s="12">
        <f t="shared" si="170"/>
        <v>-7.0829700000000004</v>
      </c>
      <c r="F1345" s="16">
        <v>-10.15</v>
      </c>
      <c r="G1345" s="16">
        <v>-8.5500000000000007</v>
      </c>
    </row>
    <row r="1346" spans="1:7">
      <c r="A1346" s="11">
        <v>7035.24</v>
      </c>
      <c r="B1346" s="11">
        <f t="shared" si="169"/>
        <v>-7085.24</v>
      </c>
      <c r="C1346" s="11">
        <f t="shared" si="171"/>
        <v>2.2699999999995271</v>
      </c>
      <c r="D1346" s="18"/>
      <c r="E1346" s="12">
        <f t="shared" si="170"/>
        <v>-7.0852399999999998</v>
      </c>
      <c r="F1346" s="16">
        <v>-9.9499999999999993</v>
      </c>
      <c r="G1346" s="16">
        <v>-8.52</v>
      </c>
    </row>
    <row r="1347" spans="1:7">
      <c r="A1347" s="11">
        <v>7037.52</v>
      </c>
      <c r="B1347" s="11">
        <f t="shared" ref="B1347:B1410" si="172">-(A1347+50)</f>
        <v>-7087.52</v>
      </c>
      <c r="C1347" s="11">
        <f t="shared" si="171"/>
        <v>2.2800000000006548</v>
      </c>
      <c r="D1347" s="18"/>
      <c r="E1347" s="12">
        <f t="shared" ref="E1347:E1410" si="173">B1347/1000</f>
        <v>-7.0875200000000005</v>
      </c>
      <c r="F1347" s="16">
        <v>-10.029999999999999</v>
      </c>
      <c r="G1347" s="16">
        <v>-8.41</v>
      </c>
    </row>
    <row r="1348" spans="1:7">
      <c r="A1348" s="11">
        <v>7039.8</v>
      </c>
      <c r="B1348" s="11">
        <f t="shared" si="172"/>
        <v>-7089.8</v>
      </c>
      <c r="C1348" s="11">
        <f t="shared" ref="C1348:C1411" si="174">ABS(B1347-B1348)</f>
        <v>2.2799999999997453</v>
      </c>
      <c r="D1348" s="18"/>
      <c r="E1348" s="12">
        <f t="shared" si="173"/>
        <v>-7.0898000000000003</v>
      </c>
      <c r="F1348" s="16">
        <v>-9.93</v>
      </c>
      <c r="G1348" s="16">
        <v>-8.33</v>
      </c>
    </row>
    <row r="1349" spans="1:7">
      <c r="A1349" s="11">
        <v>7042.07</v>
      </c>
      <c r="B1349" s="11">
        <f t="shared" si="172"/>
        <v>-7092.07</v>
      </c>
      <c r="C1349" s="11">
        <f t="shared" si="174"/>
        <v>2.2699999999995271</v>
      </c>
      <c r="D1349" s="18"/>
      <c r="E1349" s="12">
        <f t="shared" si="173"/>
        <v>-7.0920699999999997</v>
      </c>
      <c r="F1349" s="16">
        <v>-9.86</v>
      </c>
      <c r="G1349" s="16">
        <v>-8.33</v>
      </c>
    </row>
    <row r="1350" spans="1:7">
      <c r="A1350" s="11">
        <v>7044.35</v>
      </c>
      <c r="B1350" s="11">
        <f t="shared" si="172"/>
        <v>-7094.35</v>
      </c>
      <c r="C1350" s="11">
        <f t="shared" si="174"/>
        <v>2.2800000000006548</v>
      </c>
      <c r="D1350" s="18"/>
      <c r="E1350" s="12">
        <f t="shared" si="173"/>
        <v>-7.0943500000000004</v>
      </c>
      <c r="F1350" s="16">
        <v>-10.17</v>
      </c>
      <c r="G1350" s="16">
        <v>-8.39</v>
      </c>
    </row>
    <row r="1351" spans="1:7">
      <c r="A1351" s="11">
        <v>7046.62</v>
      </c>
      <c r="B1351" s="11">
        <f t="shared" si="172"/>
        <v>-7096.62</v>
      </c>
      <c r="C1351" s="11">
        <f t="shared" si="174"/>
        <v>2.2699999999995271</v>
      </c>
      <c r="D1351" s="18"/>
      <c r="E1351" s="12">
        <f t="shared" si="173"/>
        <v>-7.0966199999999997</v>
      </c>
      <c r="F1351" s="16">
        <v>-10.28</v>
      </c>
      <c r="G1351" s="16">
        <v>-8.3800000000000008</v>
      </c>
    </row>
    <row r="1352" spans="1:7">
      <c r="A1352" s="11">
        <v>7048.9</v>
      </c>
      <c r="B1352" s="11">
        <f t="shared" si="172"/>
        <v>-7098.9</v>
      </c>
      <c r="C1352" s="11">
        <f t="shared" si="174"/>
        <v>2.2799999999997453</v>
      </c>
      <c r="D1352" s="18"/>
      <c r="E1352" s="12">
        <f t="shared" si="173"/>
        <v>-7.0988999999999995</v>
      </c>
      <c r="F1352" s="16">
        <v>-10.42</v>
      </c>
      <c r="G1352" s="16">
        <v>-8.36</v>
      </c>
    </row>
    <row r="1353" spans="1:7">
      <c r="A1353" s="11">
        <v>7051.17</v>
      </c>
      <c r="B1353" s="11">
        <f t="shared" si="172"/>
        <v>-7101.17</v>
      </c>
      <c r="C1353" s="11">
        <f t="shared" si="174"/>
        <v>2.2700000000004366</v>
      </c>
      <c r="D1353" s="18"/>
      <c r="E1353" s="12">
        <f t="shared" si="173"/>
        <v>-7.1011699999999998</v>
      </c>
      <c r="F1353" s="16">
        <v>-10.24</v>
      </c>
      <c r="G1353" s="16">
        <v>-8.34</v>
      </c>
    </row>
    <row r="1354" spans="1:7">
      <c r="A1354" s="11">
        <v>7053.45</v>
      </c>
      <c r="B1354" s="11">
        <f t="shared" si="172"/>
        <v>-7103.45</v>
      </c>
      <c r="C1354" s="11">
        <f t="shared" si="174"/>
        <v>2.2799999999997453</v>
      </c>
      <c r="D1354" s="18"/>
      <c r="E1354" s="12">
        <f t="shared" si="173"/>
        <v>-7.1034499999999996</v>
      </c>
      <c r="F1354" s="16">
        <v>-9.92</v>
      </c>
      <c r="G1354" s="16">
        <v>-8.5299999999999994</v>
      </c>
    </row>
    <row r="1355" spans="1:7">
      <c r="A1355" s="11">
        <v>7055.72</v>
      </c>
      <c r="B1355" s="11">
        <f t="shared" si="172"/>
        <v>-7105.72</v>
      </c>
      <c r="C1355" s="11">
        <f t="shared" si="174"/>
        <v>2.2700000000004366</v>
      </c>
      <c r="D1355" s="18"/>
      <c r="E1355" s="12">
        <f t="shared" si="173"/>
        <v>-7.1057199999999998</v>
      </c>
      <c r="F1355" s="16">
        <v>-9.91</v>
      </c>
      <c r="G1355" s="16">
        <v>-8.4499999999999993</v>
      </c>
    </row>
    <row r="1356" spans="1:7">
      <c r="A1356" s="11">
        <v>7058</v>
      </c>
      <c r="B1356" s="11">
        <f t="shared" si="172"/>
        <v>-7108</v>
      </c>
      <c r="C1356" s="11">
        <f t="shared" si="174"/>
        <v>2.2799999999997453</v>
      </c>
      <c r="D1356" s="18"/>
      <c r="E1356" s="12">
        <f t="shared" si="173"/>
        <v>-7.1079999999999997</v>
      </c>
      <c r="F1356" s="16">
        <v>-9.83</v>
      </c>
      <c r="G1356" s="16">
        <v>-8.39</v>
      </c>
    </row>
    <row r="1357" spans="1:7">
      <c r="A1357" s="11">
        <v>7060.28</v>
      </c>
      <c r="B1357" s="11">
        <f t="shared" si="172"/>
        <v>-7110.28</v>
      </c>
      <c r="C1357" s="11">
        <f t="shared" si="174"/>
        <v>2.2799999999997453</v>
      </c>
      <c r="D1357" s="18"/>
      <c r="E1357" s="12">
        <f t="shared" si="173"/>
        <v>-7.1102799999999995</v>
      </c>
      <c r="F1357" s="16">
        <v>-9.74</v>
      </c>
      <c r="G1357" s="16">
        <v>-8.43</v>
      </c>
    </row>
    <row r="1358" spans="1:7">
      <c r="A1358" s="11">
        <v>7062.55</v>
      </c>
      <c r="B1358" s="11">
        <f t="shared" si="172"/>
        <v>-7112.55</v>
      </c>
      <c r="C1358" s="11">
        <f t="shared" si="174"/>
        <v>2.2700000000004366</v>
      </c>
      <c r="D1358" s="18"/>
      <c r="E1358" s="12">
        <f t="shared" si="173"/>
        <v>-7.1125500000000006</v>
      </c>
      <c r="F1358" s="16">
        <v>-10.11</v>
      </c>
      <c r="G1358" s="16">
        <v>-8.4</v>
      </c>
    </row>
    <row r="1359" spans="1:7">
      <c r="A1359" s="11">
        <v>7064.83</v>
      </c>
      <c r="B1359" s="11">
        <f t="shared" si="172"/>
        <v>-7114.83</v>
      </c>
      <c r="C1359" s="11">
        <f t="shared" si="174"/>
        <v>2.2799999999997453</v>
      </c>
      <c r="D1359" s="18"/>
      <c r="E1359" s="12">
        <f t="shared" si="173"/>
        <v>-7.1148299999999995</v>
      </c>
      <c r="F1359" s="16">
        <v>-10.17</v>
      </c>
      <c r="G1359" s="16">
        <v>-8.2799999999999994</v>
      </c>
    </row>
    <row r="1360" spans="1:7">
      <c r="A1360" s="11">
        <v>7067.1</v>
      </c>
      <c r="B1360" s="11">
        <f t="shared" si="172"/>
        <v>-7117.1</v>
      </c>
      <c r="C1360" s="11">
        <f t="shared" si="174"/>
        <v>2.2700000000004366</v>
      </c>
      <c r="D1360" s="18"/>
      <c r="E1360" s="12">
        <f t="shared" si="173"/>
        <v>-7.1171000000000006</v>
      </c>
      <c r="F1360" s="16">
        <v>-10.14</v>
      </c>
      <c r="G1360" s="16">
        <v>-8.2899999999999991</v>
      </c>
    </row>
    <row r="1361" spans="1:7">
      <c r="A1361" s="11">
        <v>7069.38</v>
      </c>
      <c r="B1361" s="11">
        <f t="shared" si="172"/>
        <v>-7119.38</v>
      </c>
      <c r="C1361" s="11">
        <f t="shared" si="174"/>
        <v>2.2799999999997453</v>
      </c>
      <c r="D1361" s="18"/>
      <c r="E1361" s="12">
        <f t="shared" si="173"/>
        <v>-7.1193800000000005</v>
      </c>
      <c r="F1361" s="16">
        <v>-10.02</v>
      </c>
      <c r="G1361" s="16">
        <v>-8.32</v>
      </c>
    </row>
    <row r="1362" spans="1:7">
      <c r="A1362" s="11">
        <v>7071.65</v>
      </c>
      <c r="B1362" s="11">
        <f t="shared" si="172"/>
        <v>-7121.65</v>
      </c>
      <c r="C1362" s="11">
        <f t="shared" si="174"/>
        <v>2.2699999999995271</v>
      </c>
      <c r="D1362" s="18"/>
      <c r="E1362" s="12">
        <f t="shared" si="173"/>
        <v>-7.1216499999999998</v>
      </c>
      <c r="F1362" s="16">
        <v>-9.9</v>
      </c>
      <c r="G1362" s="16">
        <v>-8.3699999999999992</v>
      </c>
    </row>
    <row r="1363" spans="1:7">
      <c r="A1363" s="11">
        <v>7073.93</v>
      </c>
      <c r="B1363" s="11">
        <f t="shared" si="172"/>
        <v>-7123.93</v>
      </c>
      <c r="C1363" s="11">
        <f t="shared" si="174"/>
        <v>2.2800000000006548</v>
      </c>
      <c r="D1363" s="18"/>
      <c r="E1363" s="12">
        <f t="shared" si="173"/>
        <v>-7.1239300000000005</v>
      </c>
      <c r="F1363" s="16">
        <v>-9.83</v>
      </c>
      <c r="G1363" s="16">
        <v>-8.27</v>
      </c>
    </row>
    <row r="1364" spans="1:7">
      <c r="A1364" s="11">
        <v>7076.2</v>
      </c>
      <c r="B1364" s="11">
        <f t="shared" si="172"/>
        <v>-7126.2</v>
      </c>
      <c r="C1364" s="11">
        <f t="shared" si="174"/>
        <v>2.2699999999995271</v>
      </c>
      <c r="D1364" s="18"/>
      <c r="E1364" s="12">
        <f t="shared" si="173"/>
        <v>-7.1261999999999999</v>
      </c>
      <c r="F1364" s="16">
        <v>-10.06</v>
      </c>
      <c r="G1364" s="16">
        <v>-8.17</v>
      </c>
    </row>
    <row r="1365" spans="1:7">
      <c r="A1365" s="11">
        <v>7078.48</v>
      </c>
      <c r="B1365" s="11">
        <f t="shared" si="172"/>
        <v>-7128.48</v>
      </c>
      <c r="C1365" s="11">
        <f t="shared" si="174"/>
        <v>2.2799999999997453</v>
      </c>
      <c r="D1365" s="18"/>
      <c r="E1365" s="12">
        <f t="shared" si="173"/>
        <v>-7.1284799999999997</v>
      </c>
      <c r="F1365" s="16">
        <v>-10.14</v>
      </c>
      <c r="G1365" s="16">
        <v>-8.32</v>
      </c>
    </row>
    <row r="1366" spans="1:7">
      <c r="A1366" s="11">
        <v>7080.76</v>
      </c>
      <c r="B1366" s="11">
        <f t="shared" si="172"/>
        <v>-7130.76</v>
      </c>
      <c r="C1366" s="11">
        <f t="shared" si="174"/>
        <v>2.2800000000006548</v>
      </c>
      <c r="D1366" s="18"/>
      <c r="E1366" s="12">
        <f t="shared" si="173"/>
        <v>-7.1307600000000004</v>
      </c>
      <c r="F1366" s="16">
        <v>-10.16</v>
      </c>
      <c r="G1366" s="16">
        <v>-8.3000000000000007</v>
      </c>
    </row>
    <row r="1367" spans="1:7">
      <c r="A1367" s="11">
        <v>7083.03</v>
      </c>
      <c r="B1367" s="11">
        <f t="shared" si="172"/>
        <v>-7133.03</v>
      </c>
      <c r="C1367" s="11">
        <f t="shared" si="174"/>
        <v>2.2699999999995271</v>
      </c>
      <c r="D1367" s="18"/>
      <c r="E1367" s="12">
        <f t="shared" si="173"/>
        <v>-7.1330299999999998</v>
      </c>
      <c r="F1367" s="16">
        <v>-9.9700000000000006</v>
      </c>
      <c r="G1367" s="16">
        <v>-8.2899999999999991</v>
      </c>
    </row>
    <row r="1368" spans="1:7">
      <c r="A1368" s="11">
        <v>7085.31</v>
      </c>
      <c r="B1368" s="11">
        <f t="shared" si="172"/>
        <v>-7135.31</v>
      </c>
      <c r="C1368" s="11">
        <f t="shared" si="174"/>
        <v>2.2800000000006548</v>
      </c>
      <c r="D1368" s="18"/>
      <c r="E1368" s="12">
        <f t="shared" si="173"/>
        <v>-7.1353100000000005</v>
      </c>
      <c r="F1368" s="16">
        <v>-10.09</v>
      </c>
      <c r="G1368" s="16">
        <v>-8.3800000000000008</v>
      </c>
    </row>
    <row r="1369" spans="1:7">
      <c r="A1369" s="11">
        <v>7087.58</v>
      </c>
      <c r="B1369" s="11">
        <f t="shared" si="172"/>
        <v>-7137.58</v>
      </c>
      <c r="C1369" s="11">
        <f t="shared" si="174"/>
        <v>2.2699999999995271</v>
      </c>
      <c r="D1369" s="18"/>
      <c r="E1369" s="12">
        <f t="shared" si="173"/>
        <v>-7.1375799999999998</v>
      </c>
      <c r="F1369" s="16">
        <v>-10.02</v>
      </c>
      <c r="G1369" s="16">
        <v>-8.3699999999999992</v>
      </c>
    </row>
    <row r="1370" spans="1:7">
      <c r="A1370" s="11">
        <v>7089.86</v>
      </c>
      <c r="B1370" s="11">
        <f t="shared" si="172"/>
        <v>-7139.86</v>
      </c>
      <c r="C1370" s="11">
        <f t="shared" si="174"/>
        <v>2.2799999999997453</v>
      </c>
      <c r="D1370" s="18"/>
      <c r="E1370" s="12">
        <f t="shared" si="173"/>
        <v>-7.1398599999999997</v>
      </c>
      <c r="F1370" s="16">
        <v>-10.15</v>
      </c>
      <c r="G1370" s="16">
        <v>-8.48</v>
      </c>
    </row>
    <row r="1371" spans="1:7">
      <c r="A1371" s="11">
        <v>7092.13</v>
      </c>
      <c r="B1371" s="11">
        <f t="shared" si="172"/>
        <v>-7142.13</v>
      </c>
      <c r="C1371" s="11">
        <f t="shared" si="174"/>
        <v>2.2700000000004366</v>
      </c>
      <c r="D1371" s="18"/>
      <c r="E1371" s="12">
        <f t="shared" si="173"/>
        <v>-7.1421299999999999</v>
      </c>
      <c r="F1371" s="16">
        <v>-10.11</v>
      </c>
      <c r="G1371" s="16">
        <v>-8.75</v>
      </c>
    </row>
    <row r="1372" spans="1:7">
      <c r="A1372" s="11">
        <v>7094.41</v>
      </c>
      <c r="B1372" s="11">
        <f t="shared" si="172"/>
        <v>-7144.41</v>
      </c>
      <c r="C1372" s="11">
        <f t="shared" si="174"/>
        <v>2.2799999999997453</v>
      </c>
      <c r="D1372" s="18"/>
      <c r="E1372" s="12">
        <f t="shared" si="173"/>
        <v>-7.1444099999999997</v>
      </c>
      <c r="F1372" s="16">
        <v>-10.26</v>
      </c>
      <c r="G1372" s="16">
        <v>-8.84</v>
      </c>
    </row>
    <row r="1373" spans="1:7">
      <c r="A1373" s="11">
        <v>7096.68</v>
      </c>
      <c r="B1373" s="11">
        <f t="shared" si="172"/>
        <v>-7146.68</v>
      </c>
      <c r="C1373" s="11">
        <f t="shared" si="174"/>
        <v>2.2700000000004366</v>
      </c>
      <c r="D1373" s="18"/>
      <c r="E1373" s="12">
        <f t="shared" si="173"/>
        <v>-7.1466799999999999</v>
      </c>
      <c r="F1373" s="16">
        <v>-10.19</v>
      </c>
      <c r="G1373" s="16">
        <v>-8.7899999999999991</v>
      </c>
    </row>
    <row r="1374" spans="1:7">
      <c r="A1374" s="11">
        <v>7098.96</v>
      </c>
      <c r="B1374" s="11">
        <f t="shared" si="172"/>
        <v>-7148.96</v>
      </c>
      <c r="C1374" s="11">
        <f t="shared" si="174"/>
        <v>2.2799999999997453</v>
      </c>
      <c r="D1374" s="18"/>
      <c r="E1374" s="12">
        <f t="shared" si="173"/>
        <v>-7.1489599999999998</v>
      </c>
      <c r="F1374" s="16">
        <v>-9.92</v>
      </c>
      <c r="G1374" s="16">
        <v>-8.81</v>
      </c>
    </row>
    <row r="1375" spans="1:7">
      <c r="A1375" s="11">
        <v>7101.23</v>
      </c>
      <c r="B1375" s="11">
        <f t="shared" si="172"/>
        <v>-7151.23</v>
      </c>
      <c r="C1375" s="11">
        <f t="shared" si="174"/>
        <v>2.2699999999995271</v>
      </c>
      <c r="D1375" s="18"/>
      <c r="E1375" s="12">
        <f t="shared" si="173"/>
        <v>-7.15123</v>
      </c>
      <c r="F1375" s="16">
        <v>-10.07</v>
      </c>
      <c r="G1375" s="16">
        <v>-8.61</v>
      </c>
    </row>
    <row r="1376" spans="1:7">
      <c r="A1376" s="11">
        <v>7103.51</v>
      </c>
      <c r="B1376" s="11">
        <f t="shared" si="172"/>
        <v>-7153.51</v>
      </c>
      <c r="C1376" s="11">
        <f t="shared" si="174"/>
        <v>2.2800000000006548</v>
      </c>
      <c r="D1376" s="18"/>
      <c r="E1376" s="12">
        <f t="shared" si="173"/>
        <v>-7.1535099999999998</v>
      </c>
      <c r="F1376" s="16">
        <v>-10.25</v>
      </c>
      <c r="G1376" s="16">
        <v>-8.4499999999999993</v>
      </c>
    </row>
    <row r="1377" spans="1:7">
      <c r="A1377" s="11">
        <v>7105.79</v>
      </c>
      <c r="B1377" s="11">
        <f t="shared" si="172"/>
        <v>-7155.79</v>
      </c>
      <c r="C1377" s="11">
        <f t="shared" si="174"/>
        <v>2.2799999999997453</v>
      </c>
      <c r="D1377" s="18"/>
      <c r="E1377" s="12">
        <f t="shared" si="173"/>
        <v>-7.1557899999999997</v>
      </c>
      <c r="F1377" s="16">
        <v>-10.45</v>
      </c>
      <c r="G1377" s="16">
        <v>-8.4499999999999993</v>
      </c>
    </row>
    <row r="1378" spans="1:7">
      <c r="A1378" s="11">
        <v>7108.06</v>
      </c>
      <c r="B1378" s="11">
        <f t="shared" si="172"/>
        <v>-7158.06</v>
      </c>
      <c r="C1378" s="11">
        <f t="shared" si="174"/>
        <v>2.2700000000004366</v>
      </c>
      <c r="D1378" s="18"/>
      <c r="E1378" s="12">
        <f t="shared" si="173"/>
        <v>-7.1580600000000008</v>
      </c>
      <c r="F1378" s="16">
        <v>-10.59</v>
      </c>
      <c r="G1378" s="16">
        <v>-8.6300000000000008</v>
      </c>
    </row>
    <row r="1379" spans="1:7">
      <c r="A1379" s="11">
        <v>7110.34</v>
      </c>
      <c r="B1379" s="11">
        <f t="shared" si="172"/>
        <v>-7160.34</v>
      </c>
      <c r="C1379" s="11">
        <f t="shared" si="174"/>
        <v>2.2799999999997453</v>
      </c>
      <c r="D1379" s="18"/>
      <c r="E1379" s="12">
        <f t="shared" si="173"/>
        <v>-7.1603399999999997</v>
      </c>
      <c r="F1379" s="16">
        <v>-10.83</v>
      </c>
      <c r="G1379" s="16">
        <v>-8.59</v>
      </c>
    </row>
    <row r="1380" spans="1:7">
      <c r="A1380" s="11">
        <v>7112.61</v>
      </c>
      <c r="B1380" s="11">
        <f t="shared" si="172"/>
        <v>-7162.61</v>
      </c>
      <c r="C1380" s="11">
        <f t="shared" si="174"/>
        <v>2.2699999999995271</v>
      </c>
      <c r="D1380" s="18"/>
      <c r="E1380" s="12">
        <f t="shared" si="173"/>
        <v>-7.1626099999999999</v>
      </c>
      <c r="F1380" s="16">
        <v>-10.55</v>
      </c>
      <c r="G1380" s="16">
        <v>-8.6300000000000008</v>
      </c>
    </row>
    <row r="1381" spans="1:7">
      <c r="A1381" s="11">
        <v>7114.89</v>
      </c>
      <c r="B1381" s="11">
        <f t="shared" si="172"/>
        <v>-7164.89</v>
      </c>
      <c r="C1381" s="11">
        <f t="shared" si="174"/>
        <v>2.2800000000006548</v>
      </c>
      <c r="D1381" s="18"/>
      <c r="E1381" s="12">
        <f t="shared" si="173"/>
        <v>-7.1648900000000006</v>
      </c>
      <c r="F1381" s="16">
        <v>-10.3</v>
      </c>
      <c r="G1381" s="16">
        <v>-8.57</v>
      </c>
    </row>
    <row r="1382" spans="1:7">
      <c r="A1382" s="11">
        <v>7117.16</v>
      </c>
      <c r="B1382" s="11">
        <f t="shared" si="172"/>
        <v>-7167.16</v>
      </c>
      <c r="C1382" s="11">
        <f t="shared" si="174"/>
        <v>2.2699999999995271</v>
      </c>
      <c r="D1382" s="18"/>
      <c r="E1382" s="12">
        <f t="shared" si="173"/>
        <v>-7.16716</v>
      </c>
      <c r="F1382" s="16">
        <v>-10.57</v>
      </c>
      <c r="G1382" s="16">
        <v>-8.49</v>
      </c>
    </row>
    <row r="1383" spans="1:7">
      <c r="A1383" s="11">
        <v>7119.44</v>
      </c>
      <c r="B1383" s="11">
        <f t="shared" si="172"/>
        <v>-7169.44</v>
      </c>
      <c r="C1383" s="11">
        <f t="shared" si="174"/>
        <v>2.2799999999997453</v>
      </c>
      <c r="D1383" s="18"/>
      <c r="E1383" s="12">
        <f t="shared" si="173"/>
        <v>-7.1694399999999998</v>
      </c>
      <c r="F1383" s="16">
        <v>-10.47</v>
      </c>
      <c r="G1383" s="16">
        <v>-8.4600000000000009</v>
      </c>
    </row>
    <row r="1384" spans="1:7">
      <c r="A1384" s="11">
        <v>7121.71</v>
      </c>
      <c r="B1384" s="11">
        <f t="shared" si="172"/>
        <v>-7171.71</v>
      </c>
      <c r="C1384" s="11">
        <f t="shared" si="174"/>
        <v>2.2700000000004366</v>
      </c>
      <c r="D1384" s="18"/>
      <c r="E1384" s="12">
        <f t="shared" si="173"/>
        <v>-7.17171</v>
      </c>
      <c r="F1384" s="16">
        <v>-10.130000000000001</v>
      </c>
      <c r="G1384" s="16">
        <v>-8.59</v>
      </c>
    </row>
    <row r="1385" spans="1:7">
      <c r="A1385" s="11">
        <v>7123.99</v>
      </c>
      <c r="B1385" s="11">
        <f t="shared" si="172"/>
        <v>-7173.99</v>
      </c>
      <c r="C1385" s="11">
        <f t="shared" si="174"/>
        <v>2.2799999999997453</v>
      </c>
      <c r="D1385" s="18"/>
      <c r="E1385" s="12">
        <f t="shared" si="173"/>
        <v>-7.1739899999999999</v>
      </c>
      <c r="F1385" s="16">
        <v>-10.38</v>
      </c>
      <c r="G1385" s="16">
        <v>-8.7200000000000006</v>
      </c>
    </row>
    <row r="1386" spans="1:7">
      <c r="A1386" s="11">
        <v>7126.27</v>
      </c>
      <c r="B1386" s="11">
        <f t="shared" si="172"/>
        <v>-7176.27</v>
      </c>
      <c r="C1386" s="11">
        <f t="shared" si="174"/>
        <v>2.2800000000006548</v>
      </c>
      <c r="D1386" s="18"/>
      <c r="E1386" s="12">
        <f t="shared" si="173"/>
        <v>-7.1762700000000006</v>
      </c>
      <c r="F1386" s="16">
        <v>-10.45</v>
      </c>
      <c r="G1386" s="16">
        <v>-8.67</v>
      </c>
    </row>
    <row r="1387" spans="1:7">
      <c r="A1387" s="11">
        <v>7128.54</v>
      </c>
      <c r="B1387" s="11">
        <f t="shared" si="172"/>
        <v>-7178.54</v>
      </c>
      <c r="C1387" s="11">
        <f t="shared" si="174"/>
        <v>2.2699999999995271</v>
      </c>
      <c r="D1387" s="18"/>
      <c r="E1387" s="12">
        <f t="shared" si="173"/>
        <v>-7.1785399999999999</v>
      </c>
      <c r="F1387" s="16">
        <v>-10.52</v>
      </c>
      <c r="G1387" s="16">
        <v>-8.56</v>
      </c>
    </row>
    <row r="1388" spans="1:7">
      <c r="A1388" s="11">
        <v>7130.82</v>
      </c>
      <c r="B1388" s="11">
        <f t="shared" si="172"/>
        <v>-7180.82</v>
      </c>
      <c r="C1388" s="11">
        <f t="shared" si="174"/>
        <v>2.2799999999997453</v>
      </c>
      <c r="D1388" s="18"/>
      <c r="E1388" s="12">
        <f t="shared" si="173"/>
        <v>-7.1808199999999998</v>
      </c>
      <c r="F1388" s="16">
        <v>-10.41</v>
      </c>
      <c r="G1388" s="16">
        <v>-8.6199999999999992</v>
      </c>
    </row>
    <row r="1389" spans="1:7">
      <c r="A1389" s="11">
        <v>7133.09</v>
      </c>
      <c r="B1389" s="11">
        <f t="shared" si="172"/>
        <v>-7183.09</v>
      </c>
      <c r="C1389" s="11">
        <f t="shared" si="174"/>
        <v>2.2700000000004366</v>
      </c>
      <c r="D1389" s="18"/>
      <c r="E1389" s="12">
        <f t="shared" si="173"/>
        <v>-7.18309</v>
      </c>
      <c r="F1389" s="16">
        <v>-10.37</v>
      </c>
      <c r="G1389" s="16">
        <v>-8.64</v>
      </c>
    </row>
    <row r="1390" spans="1:7">
      <c r="A1390" s="11">
        <v>7135.37</v>
      </c>
      <c r="B1390" s="11">
        <f t="shared" si="172"/>
        <v>-7185.37</v>
      </c>
      <c r="C1390" s="11">
        <f t="shared" si="174"/>
        <v>2.2799999999997453</v>
      </c>
      <c r="D1390" s="18"/>
      <c r="E1390" s="12">
        <f t="shared" si="173"/>
        <v>-7.1853699999999998</v>
      </c>
      <c r="F1390" s="16">
        <v>-10.48</v>
      </c>
      <c r="G1390" s="16">
        <v>-8.57</v>
      </c>
    </row>
    <row r="1391" spans="1:7">
      <c r="A1391" s="11">
        <v>7137.64</v>
      </c>
      <c r="B1391" s="11">
        <f t="shared" si="172"/>
        <v>-7187.64</v>
      </c>
      <c r="C1391" s="11">
        <f t="shared" si="174"/>
        <v>2.2700000000004366</v>
      </c>
      <c r="D1391" s="18"/>
      <c r="E1391" s="12">
        <f t="shared" si="173"/>
        <v>-7.18764</v>
      </c>
      <c r="F1391" s="16">
        <v>-10.33</v>
      </c>
      <c r="G1391" s="16">
        <v>-8.5299999999999994</v>
      </c>
    </row>
    <row r="1392" spans="1:7">
      <c r="A1392" s="11">
        <v>7139.92</v>
      </c>
      <c r="B1392" s="11">
        <f t="shared" si="172"/>
        <v>-7189.92</v>
      </c>
      <c r="C1392" s="11">
        <f t="shared" si="174"/>
        <v>2.2799999999997453</v>
      </c>
      <c r="D1392" s="18"/>
      <c r="E1392" s="12">
        <f t="shared" si="173"/>
        <v>-7.1899199999999999</v>
      </c>
      <c r="F1392" s="16">
        <v>-10.15</v>
      </c>
      <c r="G1392" s="16">
        <v>-8.42</v>
      </c>
    </row>
    <row r="1393" spans="1:7">
      <c r="A1393" s="11">
        <v>7142.19</v>
      </c>
      <c r="B1393" s="11">
        <f t="shared" si="172"/>
        <v>-7192.19</v>
      </c>
      <c r="C1393" s="11">
        <f t="shared" si="174"/>
        <v>2.2699999999995271</v>
      </c>
      <c r="D1393" s="18"/>
      <c r="E1393" s="12">
        <f t="shared" si="173"/>
        <v>-7.1921899999999992</v>
      </c>
      <c r="F1393" s="16">
        <v>-10.02</v>
      </c>
      <c r="G1393" s="16">
        <v>-8.4700000000000006</v>
      </c>
    </row>
    <row r="1394" spans="1:7">
      <c r="A1394" s="11">
        <v>7144.47</v>
      </c>
      <c r="B1394" s="11">
        <f t="shared" si="172"/>
        <v>-7194.47</v>
      </c>
      <c r="C1394" s="11">
        <f t="shared" si="174"/>
        <v>2.2800000000006548</v>
      </c>
      <c r="D1394" s="18"/>
      <c r="E1394" s="12">
        <f t="shared" si="173"/>
        <v>-7.1944699999999999</v>
      </c>
      <c r="F1394" s="16">
        <v>-10.07</v>
      </c>
      <c r="G1394" s="16">
        <v>-8.48</v>
      </c>
    </row>
    <row r="1395" spans="1:7">
      <c r="A1395" s="11">
        <v>7146.74</v>
      </c>
      <c r="B1395" s="11">
        <f t="shared" si="172"/>
        <v>-7196.74</v>
      </c>
      <c r="C1395" s="11">
        <f t="shared" si="174"/>
        <v>2.2699999999995271</v>
      </c>
      <c r="D1395" s="18"/>
      <c r="E1395" s="12">
        <f t="shared" si="173"/>
        <v>-7.1967400000000001</v>
      </c>
      <c r="F1395" s="16">
        <v>-9.8800000000000008</v>
      </c>
      <c r="G1395" s="16">
        <v>-8.34</v>
      </c>
    </row>
    <row r="1396" spans="1:7">
      <c r="A1396" s="11">
        <v>7149.02</v>
      </c>
      <c r="B1396" s="11">
        <f t="shared" si="172"/>
        <v>-7199.02</v>
      </c>
      <c r="C1396" s="11">
        <f t="shared" si="174"/>
        <v>2.2800000000006548</v>
      </c>
      <c r="D1396" s="18"/>
      <c r="E1396" s="12">
        <f t="shared" si="173"/>
        <v>-7.1990200000000009</v>
      </c>
      <c r="F1396" s="16">
        <v>-10</v>
      </c>
      <c r="G1396" s="16">
        <v>-8.1999999999999993</v>
      </c>
    </row>
    <row r="1397" spans="1:7">
      <c r="A1397" s="11">
        <v>7151.3</v>
      </c>
      <c r="B1397" s="11">
        <f t="shared" si="172"/>
        <v>-7201.3</v>
      </c>
      <c r="C1397" s="11">
        <f t="shared" si="174"/>
        <v>2.2799999999997453</v>
      </c>
      <c r="D1397" s="18"/>
      <c r="E1397" s="12">
        <f t="shared" si="173"/>
        <v>-7.2012999999999998</v>
      </c>
      <c r="F1397" s="16">
        <v>-10.210000000000001</v>
      </c>
      <c r="G1397" s="16">
        <v>-8.43</v>
      </c>
    </row>
    <row r="1398" spans="1:7">
      <c r="A1398" s="11">
        <v>7153.57</v>
      </c>
      <c r="B1398" s="11">
        <f t="shared" si="172"/>
        <v>-7203.57</v>
      </c>
      <c r="C1398" s="11">
        <f t="shared" si="174"/>
        <v>2.2699999999995271</v>
      </c>
      <c r="D1398" s="18"/>
      <c r="E1398" s="12">
        <f t="shared" si="173"/>
        <v>-7.20357</v>
      </c>
      <c r="F1398" s="16">
        <v>-10.08</v>
      </c>
      <c r="G1398" s="16">
        <v>-8.4600000000000009</v>
      </c>
    </row>
    <row r="1399" spans="1:7">
      <c r="A1399" s="11">
        <v>7155.85</v>
      </c>
      <c r="B1399" s="11">
        <f t="shared" si="172"/>
        <v>-7205.85</v>
      </c>
      <c r="C1399" s="11">
        <f t="shared" si="174"/>
        <v>2.2800000000006548</v>
      </c>
      <c r="D1399" s="18"/>
      <c r="E1399" s="12">
        <f t="shared" si="173"/>
        <v>-7.2058500000000008</v>
      </c>
      <c r="F1399" s="16">
        <v>-10.3</v>
      </c>
      <c r="G1399" s="16">
        <v>-8.41</v>
      </c>
    </row>
    <row r="1400" spans="1:7">
      <c r="A1400" s="11">
        <v>7158.12</v>
      </c>
      <c r="B1400" s="11">
        <f t="shared" si="172"/>
        <v>-7208.12</v>
      </c>
      <c r="C1400" s="11">
        <f t="shared" si="174"/>
        <v>2.2699999999995271</v>
      </c>
      <c r="D1400" s="18"/>
      <c r="E1400" s="12">
        <f t="shared" si="173"/>
        <v>-7.2081200000000001</v>
      </c>
      <c r="F1400" s="16">
        <v>-10.46</v>
      </c>
      <c r="G1400" s="16">
        <v>-8.4700000000000006</v>
      </c>
    </row>
    <row r="1401" spans="1:7">
      <c r="A1401" s="11">
        <v>7160.4</v>
      </c>
      <c r="B1401" s="11">
        <f t="shared" si="172"/>
        <v>-7210.4</v>
      </c>
      <c r="C1401" s="11">
        <f t="shared" si="174"/>
        <v>2.2799999999997453</v>
      </c>
      <c r="D1401" s="18"/>
      <c r="E1401" s="12">
        <f t="shared" si="173"/>
        <v>-7.2103999999999999</v>
      </c>
      <c r="F1401" s="16">
        <v>-10.54</v>
      </c>
      <c r="G1401" s="16">
        <v>-8.6</v>
      </c>
    </row>
    <row r="1402" spans="1:7">
      <c r="A1402" s="11">
        <v>7162.67</v>
      </c>
      <c r="B1402" s="11">
        <f t="shared" si="172"/>
        <v>-7212.67</v>
      </c>
      <c r="C1402" s="11">
        <f t="shared" si="174"/>
        <v>2.2700000000004366</v>
      </c>
      <c r="D1402" s="18"/>
      <c r="E1402" s="12">
        <f t="shared" si="173"/>
        <v>-7.2126700000000001</v>
      </c>
      <c r="F1402" s="16">
        <v>-10.26</v>
      </c>
      <c r="G1402" s="16">
        <v>-8.52</v>
      </c>
    </row>
    <row r="1403" spans="1:7">
      <c r="A1403" s="11">
        <v>7164.95</v>
      </c>
      <c r="B1403" s="11">
        <f t="shared" si="172"/>
        <v>-7214.95</v>
      </c>
      <c r="C1403" s="11">
        <f t="shared" si="174"/>
        <v>2.2799999999997453</v>
      </c>
      <c r="D1403" s="18"/>
      <c r="E1403" s="12">
        <f t="shared" si="173"/>
        <v>-7.21495</v>
      </c>
      <c r="F1403" s="16">
        <v>-10.34</v>
      </c>
      <c r="G1403" s="16">
        <v>-8.44</v>
      </c>
    </row>
    <row r="1404" spans="1:7">
      <c r="A1404" s="11">
        <v>7167.22</v>
      </c>
      <c r="B1404" s="11">
        <f t="shared" si="172"/>
        <v>-7217.22</v>
      </c>
      <c r="C1404" s="11">
        <f t="shared" si="174"/>
        <v>2.2700000000004366</v>
      </c>
      <c r="D1404" s="18"/>
      <c r="E1404" s="12">
        <f t="shared" si="173"/>
        <v>-7.2172200000000002</v>
      </c>
      <c r="F1404" s="16">
        <v>-10.43</v>
      </c>
      <c r="G1404" s="16">
        <v>-8.42</v>
      </c>
    </row>
    <row r="1405" spans="1:7">
      <c r="A1405" s="11">
        <v>7169.5</v>
      </c>
      <c r="B1405" s="11">
        <f t="shared" si="172"/>
        <v>-7219.5</v>
      </c>
      <c r="C1405" s="11">
        <f t="shared" si="174"/>
        <v>2.2799999999997453</v>
      </c>
      <c r="D1405" s="18"/>
      <c r="E1405" s="12">
        <f t="shared" si="173"/>
        <v>-7.2195</v>
      </c>
      <c r="F1405" s="16">
        <v>-10.27</v>
      </c>
      <c r="G1405" s="16">
        <v>-8.2899999999999991</v>
      </c>
    </row>
    <row r="1406" spans="1:7">
      <c r="A1406" s="11">
        <v>7171.78</v>
      </c>
      <c r="B1406" s="11">
        <f t="shared" si="172"/>
        <v>-7221.78</v>
      </c>
      <c r="C1406" s="11">
        <f t="shared" si="174"/>
        <v>2.2799999999997453</v>
      </c>
      <c r="D1406" s="18"/>
      <c r="E1406" s="12">
        <f t="shared" si="173"/>
        <v>-7.2217799999999999</v>
      </c>
      <c r="F1406" s="16">
        <v>-10.28</v>
      </c>
      <c r="G1406" s="16">
        <v>-8.23</v>
      </c>
    </row>
    <row r="1407" spans="1:7">
      <c r="A1407" s="11">
        <v>7174.05</v>
      </c>
      <c r="B1407" s="11">
        <f t="shared" si="172"/>
        <v>-7224.05</v>
      </c>
      <c r="C1407" s="11">
        <f t="shared" si="174"/>
        <v>2.2700000000004366</v>
      </c>
      <c r="D1407" s="18"/>
      <c r="E1407" s="12">
        <f t="shared" si="173"/>
        <v>-7.2240500000000001</v>
      </c>
      <c r="F1407" s="16">
        <v>-10.48</v>
      </c>
      <c r="G1407" s="16">
        <v>-8.26</v>
      </c>
    </row>
    <row r="1408" spans="1:7">
      <c r="A1408" s="11">
        <v>7176.33</v>
      </c>
      <c r="B1408" s="11">
        <f t="shared" si="172"/>
        <v>-7226.33</v>
      </c>
      <c r="C1408" s="11">
        <f t="shared" si="174"/>
        <v>2.2799999999997453</v>
      </c>
      <c r="D1408" s="18"/>
      <c r="E1408" s="12">
        <f t="shared" si="173"/>
        <v>-7.2263299999999999</v>
      </c>
      <c r="F1408" s="16">
        <v>-10.83</v>
      </c>
      <c r="G1408" s="16">
        <v>-8.4</v>
      </c>
    </row>
    <row r="1409" spans="1:7">
      <c r="A1409" s="11">
        <v>7178.6</v>
      </c>
      <c r="B1409" s="11">
        <f t="shared" si="172"/>
        <v>-7228.6</v>
      </c>
      <c r="C1409" s="11">
        <f t="shared" si="174"/>
        <v>2.2700000000004366</v>
      </c>
      <c r="D1409" s="18"/>
      <c r="E1409" s="12">
        <f t="shared" si="173"/>
        <v>-7.2286000000000001</v>
      </c>
      <c r="F1409" s="16">
        <v>-10.5</v>
      </c>
      <c r="G1409" s="16">
        <v>-8.3699999999999992</v>
      </c>
    </row>
    <row r="1410" spans="1:7">
      <c r="A1410" s="11">
        <v>7180.88</v>
      </c>
      <c r="B1410" s="11">
        <f t="shared" si="172"/>
        <v>-7230.88</v>
      </c>
      <c r="C1410" s="11">
        <f t="shared" si="174"/>
        <v>2.2799999999997453</v>
      </c>
      <c r="D1410" s="18"/>
      <c r="E1410" s="12">
        <f t="shared" si="173"/>
        <v>-7.23088</v>
      </c>
      <c r="F1410" s="16">
        <v>-10.43</v>
      </c>
      <c r="G1410" s="16">
        <v>-8.4</v>
      </c>
    </row>
    <row r="1411" spans="1:7">
      <c r="A1411" s="11">
        <v>7183.15</v>
      </c>
      <c r="B1411" s="11">
        <f t="shared" ref="B1411:B1474" si="175">-(A1411+50)</f>
        <v>-7233.15</v>
      </c>
      <c r="C1411" s="11">
        <f t="shared" si="174"/>
        <v>2.2699999999995271</v>
      </c>
      <c r="D1411" s="18"/>
      <c r="E1411" s="12">
        <f t="shared" ref="E1411:E1474" si="176">B1411/1000</f>
        <v>-7.2331499999999993</v>
      </c>
      <c r="F1411" s="16">
        <v>-10.7</v>
      </c>
      <c r="G1411" s="16">
        <v>-8.27</v>
      </c>
    </row>
    <row r="1412" spans="1:7">
      <c r="A1412" s="11">
        <v>7185.43</v>
      </c>
      <c r="B1412" s="11">
        <f t="shared" si="175"/>
        <v>-7235.43</v>
      </c>
      <c r="C1412" s="11">
        <f t="shared" ref="C1412:C1475" si="177">ABS(B1411-B1412)</f>
        <v>2.2800000000006548</v>
      </c>
      <c r="D1412" s="18"/>
      <c r="E1412" s="12">
        <f t="shared" si="176"/>
        <v>-7.23543</v>
      </c>
      <c r="F1412" s="16">
        <v>-10.47</v>
      </c>
      <c r="G1412" s="16">
        <v>-8.19</v>
      </c>
    </row>
    <row r="1413" spans="1:7">
      <c r="A1413" s="11">
        <v>7187.7</v>
      </c>
      <c r="B1413" s="11">
        <f t="shared" si="175"/>
        <v>-7237.7</v>
      </c>
      <c r="C1413" s="11">
        <f t="shared" si="177"/>
        <v>2.2699999999995271</v>
      </c>
      <c r="D1413" s="18"/>
      <c r="E1413" s="12">
        <f t="shared" si="176"/>
        <v>-7.2377000000000002</v>
      </c>
      <c r="F1413" s="16">
        <v>-10.6</v>
      </c>
      <c r="G1413" s="16">
        <v>-8.2899999999999991</v>
      </c>
    </row>
    <row r="1414" spans="1:7">
      <c r="A1414" s="11">
        <v>7189.98</v>
      </c>
      <c r="B1414" s="11">
        <f t="shared" si="175"/>
        <v>-7239.98</v>
      </c>
      <c r="C1414" s="11">
        <f t="shared" si="177"/>
        <v>2.2799999999997453</v>
      </c>
      <c r="D1414" s="18"/>
      <c r="E1414" s="12">
        <f t="shared" si="176"/>
        <v>-7.2399799999999992</v>
      </c>
      <c r="F1414" s="16">
        <v>-10.33</v>
      </c>
      <c r="G1414" s="16">
        <v>-8.34</v>
      </c>
    </row>
    <row r="1415" spans="1:7">
      <c r="A1415" s="11">
        <v>7192.26</v>
      </c>
      <c r="B1415" s="11">
        <f t="shared" si="175"/>
        <v>-7242.26</v>
      </c>
      <c r="C1415" s="11">
        <f t="shared" si="177"/>
        <v>2.2800000000006548</v>
      </c>
      <c r="D1415" s="18"/>
      <c r="E1415" s="12">
        <f t="shared" si="176"/>
        <v>-7.2422599999999999</v>
      </c>
      <c r="F1415" s="16">
        <v>-10.45</v>
      </c>
      <c r="G1415" s="16">
        <v>-8.3800000000000008</v>
      </c>
    </row>
    <row r="1416" spans="1:7">
      <c r="A1416" s="11">
        <v>7194.53</v>
      </c>
      <c r="B1416" s="11">
        <f t="shared" si="175"/>
        <v>-7244.53</v>
      </c>
      <c r="C1416" s="11">
        <f t="shared" si="177"/>
        <v>2.2699999999995271</v>
      </c>
      <c r="D1416" s="18"/>
      <c r="E1416" s="12">
        <f t="shared" si="176"/>
        <v>-7.2445300000000001</v>
      </c>
      <c r="F1416" s="16">
        <v>-10.26</v>
      </c>
      <c r="G1416" s="16">
        <v>-8.3000000000000007</v>
      </c>
    </row>
    <row r="1417" spans="1:7">
      <c r="A1417" s="11">
        <v>7196.81</v>
      </c>
      <c r="B1417" s="11">
        <f t="shared" si="175"/>
        <v>-7246.81</v>
      </c>
      <c r="C1417" s="11">
        <f t="shared" si="177"/>
        <v>2.2800000000006548</v>
      </c>
      <c r="D1417" s="18"/>
      <c r="E1417" s="12">
        <f t="shared" si="176"/>
        <v>-7.24681</v>
      </c>
      <c r="F1417" s="16">
        <v>-10</v>
      </c>
      <c r="G1417" s="16">
        <v>-8.26</v>
      </c>
    </row>
    <row r="1418" spans="1:7">
      <c r="A1418" s="11">
        <v>7199.08</v>
      </c>
      <c r="B1418" s="11">
        <f t="shared" si="175"/>
        <v>-7249.08</v>
      </c>
      <c r="C1418" s="11">
        <f t="shared" si="177"/>
        <v>2.2699999999995271</v>
      </c>
      <c r="D1418" s="18"/>
      <c r="E1418" s="12">
        <f t="shared" si="176"/>
        <v>-7.2490800000000002</v>
      </c>
      <c r="F1418" s="16">
        <v>-9.99</v>
      </c>
      <c r="G1418" s="16">
        <v>-8.18</v>
      </c>
    </row>
    <row r="1419" spans="1:7">
      <c r="A1419" s="11">
        <v>7201.36</v>
      </c>
      <c r="B1419" s="11">
        <f t="shared" si="175"/>
        <v>-7251.36</v>
      </c>
      <c r="C1419" s="11">
        <f t="shared" si="177"/>
        <v>2.2799999999997453</v>
      </c>
      <c r="D1419" s="18"/>
      <c r="E1419" s="12">
        <f t="shared" si="176"/>
        <v>-7.25136</v>
      </c>
      <c r="F1419" s="16">
        <v>-9.82</v>
      </c>
      <c r="G1419" s="16">
        <v>-8.2100000000000009</v>
      </c>
    </row>
    <row r="1420" spans="1:7">
      <c r="A1420" s="11">
        <v>7203.63</v>
      </c>
      <c r="B1420" s="11">
        <f t="shared" si="175"/>
        <v>-7253.63</v>
      </c>
      <c r="C1420" s="11">
        <f t="shared" si="177"/>
        <v>2.2700000000004366</v>
      </c>
      <c r="D1420" s="18"/>
      <c r="E1420" s="12">
        <f t="shared" si="176"/>
        <v>-7.2536300000000002</v>
      </c>
      <c r="F1420" s="16">
        <v>-9.5500000000000007</v>
      </c>
      <c r="G1420" s="16">
        <v>-8.25</v>
      </c>
    </row>
    <row r="1421" spans="1:7">
      <c r="A1421" s="11">
        <v>7205.91</v>
      </c>
      <c r="B1421" s="11">
        <f t="shared" si="175"/>
        <v>-7255.91</v>
      </c>
      <c r="C1421" s="11">
        <f t="shared" si="177"/>
        <v>2.2799999999997453</v>
      </c>
      <c r="D1421" s="18"/>
      <c r="E1421" s="12">
        <f t="shared" si="176"/>
        <v>-7.2559100000000001</v>
      </c>
      <c r="F1421" s="16">
        <v>-10</v>
      </c>
      <c r="G1421" s="16">
        <v>-8.31</v>
      </c>
    </row>
    <row r="1422" spans="1:7">
      <c r="A1422" s="11">
        <v>7208.18</v>
      </c>
      <c r="B1422" s="11">
        <f t="shared" si="175"/>
        <v>-7258.18</v>
      </c>
      <c r="C1422" s="11">
        <f t="shared" si="177"/>
        <v>2.2700000000004366</v>
      </c>
      <c r="D1422" s="18"/>
      <c r="E1422" s="12">
        <f t="shared" si="176"/>
        <v>-7.2581800000000003</v>
      </c>
      <c r="F1422" s="16">
        <v>-10.29</v>
      </c>
      <c r="G1422" s="16">
        <v>-8.31</v>
      </c>
    </row>
    <row r="1423" spans="1:7">
      <c r="A1423" s="11">
        <v>7210.46</v>
      </c>
      <c r="B1423" s="11">
        <f t="shared" si="175"/>
        <v>-7260.46</v>
      </c>
      <c r="C1423" s="11">
        <f t="shared" si="177"/>
        <v>2.2799999999997453</v>
      </c>
      <c r="D1423" s="18"/>
      <c r="E1423" s="12">
        <f t="shared" si="176"/>
        <v>-7.2604600000000001</v>
      </c>
      <c r="F1423" s="16">
        <v>-10.62</v>
      </c>
      <c r="G1423" s="16">
        <v>-8.6</v>
      </c>
    </row>
    <row r="1424" spans="1:7">
      <c r="A1424" s="11">
        <v>7212.73</v>
      </c>
      <c r="B1424" s="11">
        <f t="shared" si="175"/>
        <v>-7262.73</v>
      </c>
      <c r="C1424" s="11">
        <f t="shared" si="177"/>
        <v>2.2699999999995271</v>
      </c>
      <c r="D1424" s="18"/>
      <c r="E1424" s="12">
        <f t="shared" si="176"/>
        <v>-7.2627299999999995</v>
      </c>
      <c r="F1424" s="16">
        <v>-10.29</v>
      </c>
      <c r="G1424" s="16">
        <v>-8.68</v>
      </c>
    </row>
    <row r="1425" spans="1:7">
      <c r="A1425" s="11">
        <v>7215.01</v>
      </c>
      <c r="B1425" s="11">
        <f t="shared" si="175"/>
        <v>-7265.01</v>
      </c>
      <c r="C1425" s="11">
        <f t="shared" si="177"/>
        <v>2.2800000000006548</v>
      </c>
      <c r="D1425" s="18"/>
      <c r="E1425" s="12">
        <f t="shared" si="176"/>
        <v>-7.2650100000000002</v>
      </c>
      <c r="F1425" s="16">
        <v>-10.62</v>
      </c>
      <c r="G1425" s="16">
        <v>-8.76</v>
      </c>
    </row>
    <row r="1426" spans="1:7">
      <c r="A1426" s="11">
        <v>7217.29</v>
      </c>
      <c r="B1426" s="11">
        <f t="shared" si="175"/>
        <v>-7267.29</v>
      </c>
      <c r="C1426" s="11">
        <f t="shared" si="177"/>
        <v>2.2799999999997453</v>
      </c>
      <c r="D1426" s="18"/>
      <c r="E1426" s="12">
        <f t="shared" si="176"/>
        <v>-7.26729</v>
      </c>
      <c r="F1426" s="16">
        <v>-10.41</v>
      </c>
      <c r="G1426" s="16">
        <v>-8.86</v>
      </c>
    </row>
    <row r="1427" spans="1:7">
      <c r="A1427" s="11">
        <v>7219.56</v>
      </c>
      <c r="B1427" s="11">
        <f t="shared" si="175"/>
        <v>-7269.56</v>
      </c>
      <c r="C1427" s="11">
        <f t="shared" si="177"/>
        <v>2.2700000000004366</v>
      </c>
      <c r="D1427" s="18"/>
      <c r="E1427" s="12">
        <f t="shared" si="176"/>
        <v>-7.2695600000000002</v>
      </c>
      <c r="F1427" s="16">
        <v>-10.29</v>
      </c>
      <c r="G1427" s="16">
        <v>-8.8699999999999992</v>
      </c>
    </row>
    <row r="1428" spans="1:7">
      <c r="A1428" s="11">
        <v>7221.84</v>
      </c>
      <c r="B1428" s="11">
        <f t="shared" si="175"/>
        <v>-7271.84</v>
      </c>
      <c r="C1428" s="11">
        <f t="shared" si="177"/>
        <v>2.2799999999997453</v>
      </c>
      <c r="D1428" s="18"/>
      <c r="E1428" s="12">
        <f t="shared" si="176"/>
        <v>-7.2718400000000001</v>
      </c>
      <c r="F1428" s="16">
        <v>-10.59</v>
      </c>
      <c r="G1428" s="16">
        <v>-9</v>
      </c>
    </row>
    <row r="1429" spans="1:7">
      <c r="A1429" s="11">
        <v>7224.11</v>
      </c>
      <c r="B1429" s="11">
        <f t="shared" si="175"/>
        <v>-7274.11</v>
      </c>
      <c r="C1429" s="11">
        <f t="shared" si="177"/>
        <v>2.2699999999995271</v>
      </c>
      <c r="D1429" s="18"/>
      <c r="E1429" s="12">
        <f t="shared" si="176"/>
        <v>-7.2741099999999994</v>
      </c>
      <c r="F1429" s="16">
        <v>-10.69</v>
      </c>
      <c r="G1429" s="16">
        <v>-8.9</v>
      </c>
    </row>
    <row r="1430" spans="1:7">
      <c r="A1430" s="11">
        <v>7226.39</v>
      </c>
      <c r="B1430" s="11">
        <f t="shared" si="175"/>
        <v>-7276.39</v>
      </c>
      <c r="C1430" s="11">
        <f t="shared" si="177"/>
        <v>2.2800000000006548</v>
      </c>
      <c r="D1430" s="18"/>
      <c r="E1430" s="12">
        <f t="shared" si="176"/>
        <v>-7.2763900000000001</v>
      </c>
      <c r="F1430" s="16">
        <v>-10.66</v>
      </c>
      <c r="G1430" s="16">
        <v>-8.82</v>
      </c>
    </row>
    <row r="1431" spans="1:7">
      <c r="A1431" s="11">
        <v>7228.66</v>
      </c>
      <c r="B1431" s="11">
        <f t="shared" si="175"/>
        <v>-7278.66</v>
      </c>
      <c r="C1431" s="11">
        <f t="shared" si="177"/>
        <v>2.2699999999995271</v>
      </c>
      <c r="D1431" s="18"/>
      <c r="E1431" s="12">
        <f t="shared" si="176"/>
        <v>-7.2786599999999995</v>
      </c>
      <c r="F1431" s="16">
        <v>-10.75</v>
      </c>
      <c r="G1431" s="16">
        <v>-8.7799999999999994</v>
      </c>
    </row>
    <row r="1432" spans="1:7">
      <c r="A1432" s="11">
        <v>7230.94</v>
      </c>
      <c r="B1432" s="11">
        <f t="shared" si="175"/>
        <v>-7280.94</v>
      </c>
      <c r="C1432" s="11">
        <f t="shared" si="177"/>
        <v>2.2799999999997453</v>
      </c>
      <c r="D1432" s="18"/>
      <c r="E1432" s="12">
        <f t="shared" si="176"/>
        <v>-7.2809399999999993</v>
      </c>
      <c r="F1432" s="16">
        <v>-10.49</v>
      </c>
      <c r="G1432" s="16">
        <v>-8.61</v>
      </c>
    </row>
    <row r="1433" spans="1:7">
      <c r="A1433" s="11">
        <v>7233.21</v>
      </c>
      <c r="B1433" s="11">
        <f t="shared" si="175"/>
        <v>-7283.21</v>
      </c>
      <c r="C1433" s="11">
        <f t="shared" si="177"/>
        <v>2.2700000000004366</v>
      </c>
      <c r="D1433" s="18"/>
      <c r="E1433" s="12">
        <f t="shared" si="176"/>
        <v>-7.2832100000000004</v>
      </c>
      <c r="F1433" s="16">
        <v>-10.54</v>
      </c>
      <c r="G1433" s="16">
        <v>-8.4</v>
      </c>
    </row>
    <row r="1434" spans="1:7">
      <c r="A1434" s="11">
        <v>7235.49</v>
      </c>
      <c r="B1434" s="11">
        <f t="shared" si="175"/>
        <v>-7285.49</v>
      </c>
      <c r="C1434" s="11">
        <f t="shared" si="177"/>
        <v>2.2799999999997453</v>
      </c>
      <c r="D1434" s="18"/>
      <c r="E1434" s="12">
        <f t="shared" si="176"/>
        <v>-7.2854899999999994</v>
      </c>
      <c r="F1434" s="16">
        <v>-10.54</v>
      </c>
      <c r="G1434" s="16">
        <v>-8.4600000000000009</v>
      </c>
    </row>
    <row r="1435" spans="1:7">
      <c r="A1435" s="11">
        <v>7237.77</v>
      </c>
      <c r="B1435" s="11">
        <f t="shared" si="175"/>
        <v>-7287.77</v>
      </c>
      <c r="C1435" s="11">
        <f t="shared" si="177"/>
        <v>2.2800000000006548</v>
      </c>
      <c r="D1435" s="18"/>
      <c r="E1435" s="12">
        <f t="shared" si="176"/>
        <v>-7.2877700000000001</v>
      </c>
      <c r="F1435" s="16">
        <v>-10.64</v>
      </c>
      <c r="G1435" s="16">
        <v>-8.51</v>
      </c>
    </row>
    <row r="1436" spans="1:7">
      <c r="A1436" s="11">
        <v>7240.04</v>
      </c>
      <c r="B1436" s="11">
        <f t="shared" si="175"/>
        <v>-7290.04</v>
      </c>
      <c r="C1436" s="11">
        <f t="shared" si="177"/>
        <v>2.2699999999995271</v>
      </c>
      <c r="D1436" s="18"/>
      <c r="E1436" s="12">
        <f t="shared" si="176"/>
        <v>-7.2900400000000003</v>
      </c>
      <c r="F1436" s="16">
        <v>-10.47</v>
      </c>
      <c r="G1436" s="16">
        <v>-8.3800000000000008</v>
      </c>
    </row>
    <row r="1437" spans="1:7">
      <c r="A1437" s="11">
        <v>7242.32</v>
      </c>
      <c r="B1437" s="11">
        <f t="shared" si="175"/>
        <v>-7292.32</v>
      </c>
      <c r="C1437" s="11">
        <f t="shared" si="177"/>
        <v>2.2799999999997453</v>
      </c>
      <c r="D1437" s="18"/>
      <c r="E1437" s="12">
        <f t="shared" si="176"/>
        <v>-7.2923200000000001</v>
      </c>
      <c r="F1437" s="16">
        <v>-10.34</v>
      </c>
      <c r="G1437" s="16">
        <v>-8.61</v>
      </c>
    </row>
    <row r="1438" spans="1:7">
      <c r="A1438" s="11">
        <v>7244.59</v>
      </c>
      <c r="B1438" s="11">
        <f t="shared" si="175"/>
        <v>-7294.59</v>
      </c>
      <c r="C1438" s="11">
        <f t="shared" si="177"/>
        <v>2.2700000000004366</v>
      </c>
      <c r="D1438" s="18"/>
      <c r="E1438" s="12">
        <f t="shared" si="176"/>
        <v>-7.2945900000000004</v>
      </c>
      <c r="F1438" s="16">
        <v>-10.59</v>
      </c>
      <c r="G1438" s="16">
        <v>-8.65</v>
      </c>
    </row>
    <row r="1439" spans="1:7">
      <c r="A1439" s="11">
        <v>7246.87</v>
      </c>
      <c r="B1439" s="11">
        <f t="shared" si="175"/>
        <v>-7296.87</v>
      </c>
      <c r="C1439" s="11">
        <f t="shared" si="177"/>
        <v>2.2799999999997453</v>
      </c>
      <c r="D1439" s="18"/>
      <c r="E1439" s="12">
        <f t="shared" si="176"/>
        <v>-7.2968700000000002</v>
      </c>
      <c r="F1439" s="16">
        <v>-10.55</v>
      </c>
      <c r="G1439" s="16">
        <v>-8.57</v>
      </c>
    </row>
    <row r="1440" spans="1:7">
      <c r="A1440" s="11">
        <v>7249.14</v>
      </c>
      <c r="B1440" s="11">
        <f t="shared" si="175"/>
        <v>-7299.14</v>
      </c>
      <c r="C1440" s="11">
        <f t="shared" si="177"/>
        <v>2.2700000000004366</v>
      </c>
      <c r="D1440" s="18"/>
      <c r="E1440" s="12">
        <f t="shared" si="176"/>
        <v>-7.2991400000000004</v>
      </c>
      <c r="F1440" s="16">
        <v>-10.59</v>
      </c>
      <c r="G1440" s="16">
        <v>-8.35</v>
      </c>
    </row>
    <row r="1441" spans="1:7">
      <c r="A1441" s="11">
        <v>7251.42</v>
      </c>
      <c r="B1441" s="11">
        <f t="shared" si="175"/>
        <v>-7301.42</v>
      </c>
      <c r="C1441" s="11">
        <f t="shared" si="177"/>
        <v>2.2799999999997453</v>
      </c>
      <c r="D1441" s="18"/>
      <c r="E1441" s="12">
        <f t="shared" si="176"/>
        <v>-7.3014200000000002</v>
      </c>
      <c r="F1441" s="16">
        <v>-10.18</v>
      </c>
      <c r="G1441" s="16">
        <v>-8.33</v>
      </c>
    </row>
    <row r="1442" spans="1:7">
      <c r="A1442" s="11">
        <v>7253.69</v>
      </c>
      <c r="B1442" s="11">
        <f t="shared" si="175"/>
        <v>-7303.69</v>
      </c>
      <c r="C1442" s="11">
        <f t="shared" si="177"/>
        <v>2.2699999999995271</v>
      </c>
      <c r="D1442" s="18"/>
      <c r="E1442" s="12">
        <f t="shared" si="176"/>
        <v>-7.3036899999999996</v>
      </c>
      <c r="F1442" s="16">
        <v>-10.210000000000001</v>
      </c>
      <c r="G1442" s="16">
        <v>-8.32</v>
      </c>
    </row>
    <row r="1443" spans="1:7">
      <c r="A1443" s="11">
        <v>7255.97</v>
      </c>
      <c r="B1443" s="11">
        <f t="shared" si="175"/>
        <v>-7305.97</v>
      </c>
      <c r="C1443" s="11">
        <f t="shared" si="177"/>
        <v>2.2800000000006548</v>
      </c>
      <c r="D1443" s="18"/>
      <c r="E1443" s="12">
        <f t="shared" si="176"/>
        <v>-7.3059700000000003</v>
      </c>
      <c r="F1443" s="16">
        <v>-10.39</v>
      </c>
      <c r="G1443" s="16">
        <v>-8.51</v>
      </c>
    </row>
    <row r="1444" spans="1:7">
      <c r="A1444" s="11">
        <v>7258.24</v>
      </c>
      <c r="B1444" s="11">
        <f t="shared" si="175"/>
        <v>-7308.24</v>
      </c>
      <c r="C1444" s="11">
        <f t="shared" si="177"/>
        <v>2.2699999999995271</v>
      </c>
      <c r="D1444" s="18"/>
      <c r="E1444" s="12">
        <f t="shared" si="176"/>
        <v>-7.3082399999999996</v>
      </c>
      <c r="F1444" s="16">
        <v>-10.35</v>
      </c>
      <c r="G1444" s="16">
        <v>-8.48</v>
      </c>
    </row>
    <row r="1445" spans="1:7">
      <c r="A1445" s="11">
        <v>7260.52</v>
      </c>
      <c r="B1445" s="11">
        <f t="shared" si="175"/>
        <v>-7310.52</v>
      </c>
      <c r="C1445" s="11">
        <f t="shared" si="177"/>
        <v>2.2800000000006548</v>
      </c>
      <c r="D1445" s="18"/>
      <c r="E1445" s="12">
        <f t="shared" si="176"/>
        <v>-7.3105200000000004</v>
      </c>
      <c r="F1445" s="16">
        <v>-10.25</v>
      </c>
      <c r="G1445" s="16">
        <v>-8.43</v>
      </c>
    </row>
    <row r="1446" spans="1:7">
      <c r="A1446" s="11">
        <v>7262.8</v>
      </c>
      <c r="B1446" s="11">
        <f t="shared" si="175"/>
        <v>-7312.8</v>
      </c>
      <c r="C1446" s="11">
        <f t="shared" si="177"/>
        <v>2.2799999999997453</v>
      </c>
      <c r="D1446" s="18"/>
      <c r="E1446" s="12">
        <f t="shared" si="176"/>
        <v>-7.3128000000000002</v>
      </c>
      <c r="F1446" s="16">
        <v>-9.98</v>
      </c>
      <c r="G1446" s="16">
        <v>-8.5</v>
      </c>
    </row>
    <row r="1447" spans="1:7">
      <c r="A1447" s="11">
        <v>7265.07</v>
      </c>
      <c r="B1447" s="11">
        <f t="shared" si="175"/>
        <v>-7315.07</v>
      </c>
      <c r="C1447" s="11">
        <f t="shared" si="177"/>
        <v>2.2699999999995271</v>
      </c>
      <c r="D1447" s="18"/>
      <c r="E1447" s="12">
        <f t="shared" si="176"/>
        <v>-7.3150699999999995</v>
      </c>
      <c r="F1447" s="16">
        <v>-9.81</v>
      </c>
      <c r="G1447" s="16">
        <v>-8.5399999999999991</v>
      </c>
    </row>
    <row r="1448" spans="1:7">
      <c r="A1448" s="11">
        <v>7267.35</v>
      </c>
      <c r="B1448" s="11">
        <f t="shared" si="175"/>
        <v>-7317.35</v>
      </c>
      <c r="C1448" s="11">
        <f t="shared" si="177"/>
        <v>2.2800000000006548</v>
      </c>
      <c r="D1448" s="18"/>
      <c r="E1448" s="12">
        <f t="shared" si="176"/>
        <v>-7.3173500000000002</v>
      </c>
      <c r="F1448" s="16">
        <v>-10.15</v>
      </c>
      <c r="G1448" s="16">
        <v>-8.65</v>
      </c>
    </row>
    <row r="1449" spans="1:7">
      <c r="A1449" s="11">
        <v>7269.62</v>
      </c>
      <c r="B1449" s="11">
        <f t="shared" si="175"/>
        <v>-7319.62</v>
      </c>
      <c r="C1449" s="11">
        <f t="shared" si="177"/>
        <v>2.2699999999995271</v>
      </c>
      <c r="D1449" s="18"/>
      <c r="E1449" s="12">
        <f t="shared" si="176"/>
        <v>-7.3196199999999996</v>
      </c>
      <c r="F1449" s="16">
        <v>-10.37</v>
      </c>
      <c r="G1449" s="16">
        <v>-8.57</v>
      </c>
    </row>
    <row r="1450" spans="1:7">
      <c r="A1450" s="11">
        <v>7271.9</v>
      </c>
      <c r="B1450" s="11">
        <f t="shared" si="175"/>
        <v>-7321.9</v>
      </c>
      <c r="C1450" s="11">
        <f t="shared" si="177"/>
        <v>2.2799999999997453</v>
      </c>
      <c r="D1450" s="18"/>
      <c r="E1450" s="12">
        <f t="shared" si="176"/>
        <v>-7.3218999999999994</v>
      </c>
      <c r="F1450" s="16">
        <v>-10.39</v>
      </c>
      <c r="G1450" s="16">
        <v>-8.59</v>
      </c>
    </row>
    <row r="1451" spans="1:7">
      <c r="A1451" s="11">
        <v>7274.17</v>
      </c>
      <c r="B1451" s="11">
        <f t="shared" si="175"/>
        <v>-7324.17</v>
      </c>
      <c r="C1451" s="11">
        <f t="shared" si="177"/>
        <v>2.2700000000004366</v>
      </c>
      <c r="D1451" s="18"/>
      <c r="E1451" s="12">
        <f t="shared" si="176"/>
        <v>-7.3241700000000005</v>
      </c>
      <c r="F1451" s="16">
        <v>-10.55</v>
      </c>
      <c r="G1451" s="16">
        <v>-8.64</v>
      </c>
    </row>
    <row r="1452" spans="1:7">
      <c r="A1452" s="11">
        <v>7276.45</v>
      </c>
      <c r="B1452" s="11">
        <f t="shared" si="175"/>
        <v>-7326.45</v>
      </c>
      <c r="C1452" s="11">
        <f t="shared" si="177"/>
        <v>2.2799999999997453</v>
      </c>
      <c r="D1452" s="18"/>
      <c r="E1452" s="12">
        <f t="shared" si="176"/>
        <v>-7.3264499999999995</v>
      </c>
      <c r="F1452" s="16">
        <v>-10.3</v>
      </c>
      <c r="G1452" s="16">
        <v>-8.44</v>
      </c>
    </row>
    <row r="1453" spans="1:7">
      <c r="A1453" s="11">
        <v>7278.72</v>
      </c>
      <c r="B1453" s="11">
        <f t="shared" si="175"/>
        <v>-7328.72</v>
      </c>
      <c r="C1453" s="11">
        <f t="shared" si="177"/>
        <v>2.2700000000004366</v>
      </c>
      <c r="D1453" s="18"/>
      <c r="E1453" s="12">
        <f t="shared" si="176"/>
        <v>-7.3287200000000006</v>
      </c>
      <c r="F1453" s="16">
        <v>-10.59</v>
      </c>
      <c r="G1453" s="16">
        <v>-8.5</v>
      </c>
    </row>
    <row r="1454" spans="1:7">
      <c r="A1454" s="11">
        <v>7281</v>
      </c>
      <c r="B1454" s="11">
        <f t="shared" si="175"/>
        <v>-7331</v>
      </c>
      <c r="C1454" s="11">
        <f t="shared" si="177"/>
        <v>2.2799999999997453</v>
      </c>
      <c r="D1454" s="18"/>
      <c r="E1454" s="12">
        <f t="shared" si="176"/>
        <v>-7.3310000000000004</v>
      </c>
      <c r="F1454" s="16">
        <v>-10.72</v>
      </c>
      <c r="G1454" s="16">
        <v>-8.56</v>
      </c>
    </row>
    <row r="1455" spans="1:7">
      <c r="A1455" s="11">
        <v>7284.05</v>
      </c>
      <c r="B1455" s="11">
        <f t="shared" si="175"/>
        <v>-7334.05</v>
      </c>
      <c r="C1455" s="11">
        <f t="shared" si="177"/>
        <v>3.0500000000001819</v>
      </c>
      <c r="D1455" s="18"/>
      <c r="E1455" s="12">
        <f t="shared" si="176"/>
        <v>-7.3340500000000004</v>
      </c>
      <c r="F1455" s="16">
        <v>-10.72</v>
      </c>
      <c r="G1455" s="16">
        <v>-8.73</v>
      </c>
    </row>
    <row r="1456" spans="1:7">
      <c r="A1456" s="11">
        <v>7287.11</v>
      </c>
      <c r="B1456" s="11">
        <f t="shared" si="175"/>
        <v>-7337.11</v>
      </c>
      <c r="C1456" s="11">
        <f t="shared" si="177"/>
        <v>3.0599999999994907</v>
      </c>
      <c r="D1456" s="18"/>
      <c r="E1456" s="12">
        <f t="shared" si="176"/>
        <v>-7.33711</v>
      </c>
      <c r="F1456" s="16">
        <v>-10.52</v>
      </c>
      <c r="G1456" s="16">
        <v>-8.6300000000000008</v>
      </c>
    </row>
    <row r="1457" spans="1:7">
      <c r="A1457" s="11">
        <v>7290.16</v>
      </c>
      <c r="B1457" s="11">
        <f t="shared" si="175"/>
        <v>-7340.16</v>
      </c>
      <c r="C1457" s="11">
        <f t="shared" si="177"/>
        <v>3.0500000000001819</v>
      </c>
      <c r="D1457" s="18"/>
      <c r="E1457" s="12">
        <f t="shared" si="176"/>
        <v>-7.34016</v>
      </c>
      <c r="F1457" s="16">
        <v>-10.71</v>
      </c>
      <c r="G1457" s="16">
        <v>-8.69</v>
      </c>
    </row>
    <row r="1458" spans="1:7">
      <c r="A1458" s="11">
        <v>7293.21</v>
      </c>
      <c r="B1458" s="11">
        <f t="shared" si="175"/>
        <v>-7343.21</v>
      </c>
      <c r="C1458" s="11">
        <f t="shared" si="177"/>
        <v>3.0500000000001819</v>
      </c>
      <c r="D1458" s="18"/>
      <c r="E1458" s="12">
        <f t="shared" si="176"/>
        <v>-7.34321</v>
      </c>
      <c r="F1458" s="16">
        <v>-10.49</v>
      </c>
      <c r="G1458" s="16">
        <v>-8.7799999999999994</v>
      </c>
    </row>
    <row r="1459" spans="1:7">
      <c r="A1459" s="11">
        <v>7296.27</v>
      </c>
      <c r="B1459" s="11">
        <f t="shared" si="175"/>
        <v>-7346.27</v>
      </c>
      <c r="C1459" s="11">
        <f t="shared" si="177"/>
        <v>3.0600000000004002</v>
      </c>
      <c r="D1459" s="18"/>
      <c r="E1459" s="12">
        <f t="shared" si="176"/>
        <v>-7.3462700000000005</v>
      </c>
      <c r="F1459" s="16">
        <v>-10.48</v>
      </c>
      <c r="G1459" s="16">
        <v>-8.6999999999999993</v>
      </c>
    </row>
    <row r="1460" spans="1:7">
      <c r="A1460" s="11">
        <v>7299.32</v>
      </c>
      <c r="B1460" s="11">
        <f t="shared" si="175"/>
        <v>-7349.32</v>
      </c>
      <c r="C1460" s="11">
        <f t="shared" si="177"/>
        <v>3.0499999999992724</v>
      </c>
      <c r="D1460" s="18"/>
      <c r="E1460" s="12">
        <f t="shared" si="176"/>
        <v>-7.3493199999999996</v>
      </c>
      <c r="F1460" s="16">
        <v>-10.38</v>
      </c>
      <c r="G1460" s="16">
        <v>-8.51</v>
      </c>
    </row>
    <row r="1461" spans="1:7">
      <c r="A1461" s="11">
        <v>7302.38</v>
      </c>
      <c r="B1461" s="11">
        <f t="shared" si="175"/>
        <v>-7352.38</v>
      </c>
      <c r="C1461" s="11">
        <f t="shared" si="177"/>
        <v>3.0600000000004002</v>
      </c>
      <c r="D1461" s="18"/>
      <c r="E1461" s="12">
        <f t="shared" si="176"/>
        <v>-7.3523800000000001</v>
      </c>
      <c r="F1461" s="16">
        <v>-10.47</v>
      </c>
      <c r="G1461" s="16">
        <v>-8.5</v>
      </c>
    </row>
    <row r="1462" spans="1:7">
      <c r="A1462" s="11">
        <v>7305.43</v>
      </c>
      <c r="B1462" s="11">
        <f t="shared" si="175"/>
        <v>-7355.43</v>
      </c>
      <c r="C1462" s="11">
        <f t="shared" si="177"/>
        <v>3.0500000000001819</v>
      </c>
      <c r="D1462" s="18"/>
      <c r="E1462" s="12">
        <f t="shared" si="176"/>
        <v>-7.3554300000000001</v>
      </c>
      <c r="F1462" s="16">
        <v>-10.7</v>
      </c>
      <c r="G1462" s="16">
        <v>-8.51</v>
      </c>
    </row>
    <row r="1463" spans="1:7">
      <c r="A1463" s="11">
        <v>7308.48</v>
      </c>
      <c r="B1463" s="11">
        <f t="shared" si="175"/>
        <v>-7358.48</v>
      </c>
      <c r="C1463" s="11">
        <f t="shared" si="177"/>
        <v>3.0499999999992724</v>
      </c>
      <c r="D1463" s="18"/>
      <c r="E1463" s="12">
        <f t="shared" si="176"/>
        <v>-7.3584799999999992</v>
      </c>
      <c r="F1463" s="16">
        <v>-10.67</v>
      </c>
      <c r="G1463" s="16">
        <v>-8.4</v>
      </c>
    </row>
    <row r="1464" spans="1:7">
      <c r="A1464" s="11">
        <v>7311.54</v>
      </c>
      <c r="B1464" s="11">
        <f t="shared" si="175"/>
        <v>-7361.54</v>
      </c>
      <c r="C1464" s="11">
        <f t="shared" si="177"/>
        <v>3.0600000000004002</v>
      </c>
      <c r="D1464" s="18"/>
      <c r="E1464" s="12">
        <f t="shared" si="176"/>
        <v>-7.3615399999999998</v>
      </c>
      <c r="F1464" s="16">
        <v>-10.64</v>
      </c>
      <c r="G1464" s="16">
        <v>-8.35</v>
      </c>
    </row>
    <row r="1465" spans="1:7">
      <c r="A1465" s="11">
        <v>7314.59</v>
      </c>
      <c r="B1465" s="11">
        <f t="shared" si="175"/>
        <v>-7364.59</v>
      </c>
      <c r="C1465" s="11">
        <f t="shared" si="177"/>
        <v>3.0500000000001819</v>
      </c>
      <c r="D1465" s="18"/>
      <c r="E1465" s="12">
        <f t="shared" si="176"/>
        <v>-7.3645899999999997</v>
      </c>
      <c r="F1465" s="16">
        <v>-10.55</v>
      </c>
      <c r="G1465" s="16">
        <v>-8.39</v>
      </c>
    </row>
    <row r="1466" spans="1:7">
      <c r="A1466" s="11">
        <v>7317.64</v>
      </c>
      <c r="B1466" s="11">
        <f t="shared" si="175"/>
        <v>-7367.64</v>
      </c>
      <c r="C1466" s="11">
        <f t="shared" si="177"/>
        <v>3.0500000000001819</v>
      </c>
      <c r="D1466" s="18"/>
      <c r="E1466" s="12">
        <f t="shared" si="176"/>
        <v>-7.3676400000000006</v>
      </c>
      <c r="F1466" s="16">
        <v>-10.8</v>
      </c>
      <c r="G1466" s="16">
        <v>-8.5500000000000007</v>
      </c>
    </row>
    <row r="1467" spans="1:7">
      <c r="A1467" s="11">
        <v>7320.7</v>
      </c>
      <c r="B1467" s="11">
        <f t="shared" si="175"/>
        <v>-7370.7</v>
      </c>
      <c r="C1467" s="11">
        <f t="shared" si="177"/>
        <v>3.0599999999994907</v>
      </c>
      <c r="D1467" s="18"/>
      <c r="E1467" s="12">
        <f t="shared" si="176"/>
        <v>-7.3707000000000003</v>
      </c>
      <c r="F1467" s="16">
        <v>-10.71</v>
      </c>
      <c r="G1467" s="16">
        <v>-8.66</v>
      </c>
    </row>
    <row r="1468" spans="1:7">
      <c r="A1468" s="11">
        <v>7323.75</v>
      </c>
      <c r="B1468" s="11">
        <f t="shared" si="175"/>
        <v>-7373.75</v>
      </c>
      <c r="C1468" s="11">
        <f t="shared" si="177"/>
        <v>3.0500000000001819</v>
      </c>
      <c r="D1468" s="18"/>
      <c r="E1468" s="12">
        <f t="shared" si="176"/>
        <v>-7.3737500000000002</v>
      </c>
      <c r="F1468" s="16">
        <v>-10.32</v>
      </c>
      <c r="G1468" s="16">
        <v>-8.6199999999999992</v>
      </c>
    </row>
    <row r="1469" spans="1:7">
      <c r="A1469" s="11">
        <v>7326.81</v>
      </c>
      <c r="B1469" s="11">
        <f t="shared" si="175"/>
        <v>-7376.81</v>
      </c>
      <c r="C1469" s="11">
        <f t="shared" si="177"/>
        <v>3.0600000000004002</v>
      </c>
      <c r="D1469" s="18"/>
      <c r="E1469" s="12">
        <f t="shared" si="176"/>
        <v>-7.3768100000000008</v>
      </c>
      <c r="F1469" s="16">
        <v>-10.3</v>
      </c>
      <c r="G1469" s="16">
        <v>-8.6300000000000008</v>
      </c>
    </row>
    <row r="1470" spans="1:7">
      <c r="A1470" s="11">
        <v>7329.86</v>
      </c>
      <c r="B1470" s="11">
        <f t="shared" si="175"/>
        <v>-7379.86</v>
      </c>
      <c r="C1470" s="11">
        <f t="shared" si="177"/>
        <v>3.0499999999992724</v>
      </c>
      <c r="D1470" s="18"/>
      <c r="E1470" s="12">
        <f t="shared" si="176"/>
        <v>-7.3798599999999999</v>
      </c>
      <c r="F1470" s="16">
        <v>-10.130000000000001</v>
      </c>
      <c r="G1470" s="16">
        <v>-8.5299999999999994</v>
      </c>
    </row>
    <row r="1471" spans="1:7">
      <c r="A1471" s="11">
        <v>7332.91</v>
      </c>
      <c r="B1471" s="11">
        <f t="shared" si="175"/>
        <v>-7382.91</v>
      </c>
      <c r="C1471" s="11">
        <f t="shared" si="177"/>
        <v>3.0500000000001819</v>
      </c>
      <c r="D1471" s="18"/>
      <c r="E1471" s="12">
        <f t="shared" si="176"/>
        <v>-7.3829099999999999</v>
      </c>
      <c r="F1471" s="16">
        <v>-10.53</v>
      </c>
      <c r="G1471" s="16">
        <v>-8.6</v>
      </c>
    </row>
    <row r="1472" spans="1:7">
      <c r="A1472" s="11">
        <v>7335.97</v>
      </c>
      <c r="B1472" s="11">
        <f t="shared" si="175"/>
        <v>-7385.97</v>
      </c>
      <c r="C1472" s="11">
        <f t="shared" si="177"/>
        <v>3.0600000000004002</v>
      </c>
      <c r="D1472" s="18"/>
      <c r="E1472" s="12">
        <f t="shared" si="176"/>
        <v>-7.3859700000000004</v>
      </c>
      <c r="F1472" s="16">
        <v>-10.57</v>
      </c>
      <c r="G1472" s="16">
        <v>-8.52</v>
      </c>
    </row>
    <row r="1473" spans="1:7">
      <c r="A1473" s="11">
        <v>7339.02</v>
      </c>
      <c r="B1473" s="11">
        <f t="shared" si="175"/>
        <v>-7389.02</v>
      </c>
      <c r="C1473" s="11">
        <f t="shared" si="177"/>
        <v>3.0500000000001819</v>
      </c>
      <c r="D1473" s="18"/>
      <c r="E1473" s="12">
        <f t="shared" si="176"/>
        <v>-7.3890200000000004</v>
      </c>
      <c r="F1473" s="16">
        <v>-10.17</v>
      </c>
      <c r="G1473" s="16">
        <v>-8.59</v>
      </c>
    </row>
    <row r="1474" spans="1:7">
      <c r="A1474" s="11">
        <v>7342.07</v>
      </c>
      <c r="B1474" s="11">
        <f t="shared" si="175"/>
        <v>-7392.07</v>
      </c>
      <c r="C1474" s="11">
        <f t="shared" si="177"/>
        <v>3.0499999999992724</v>
      </c>
      <c r="D1474" s="18"/>
      <c r="E1474" s="12">
        <f t="shared" si="176"/>
        <v>-7.3920699999999995</v>
      </c>
      <c r="F1474" s="16">
        <v>-10.43</v>
      </c>
      <c r="G1474" s="16">
        <v>-8.5299999999999994</v>
      </c>
    </row>
    <row r="1475" spans="1:7">
      <c r="A1475" s="11">
        <v>7345.13</v>
      </c>
      <c r="B1475" s="11">
        <f t="shared" ref="B1475:B1538" si="178">-(A1475+50)</f>
        <v>-7395.13</v>
      </c>
      <c r="C1475" s="11">
        <f t="shared" si="177"/>
        <v>3.0600000000004002</v>
      </c>
      <c r="D1475" s="18"/>
      <c r="E1475" s="12">
        <f t="shared" ref="E1475:E1538" si="179">B1475/1000</f>
        <v>-7.39513</v>
      </c>
      <c r="F1475" s="16">
        <v>-10.38</v>
      </c>
      <c r="G1475" s="16">
        <v>-8.4700000000000006</v>
      </c>
    </row>
    <row r="1476" spans="1:7">
      <c r="A1476" s="11">
        <v>7348.18</v>
      </c>
      <c r="B1476" s="11">
        <f t="shared" si="178"/>
        <v>-7398.18</v>
      </c>
      <c r="C1476" s="11">
        <f t="shared" ref="C1476:C1539" si="180">ABS(B1475-B1476)</f>
        <v>3.0500000000001819</v>
      </c>
      <c r="D1476" s="18"/>
      <c r="E1476" s="12">
        <f t="shared" si="179"/>
        <v>-7.39818</v>
      </c>
      <c r="F1476" s="16">
        <v>-10.08</v>
      </c>
      <c r="G1476" s="16">
        <v>-8.43</v>
      </c>
    </row>
    <row r="1477" spans="1:7">
      <c r="A1477" s="11">
        <v>7351.23</v>
      </c>
      <c r="B1477" s="11">
        <f t="shared" si="178"/>
        <v>-7401.23</v>
      </c>
      <c r="C1477" s="11">
        <f t="shared" si="180"/>
        <v>3.0499999999992724</v>
      </c>
      <c r="D1477" s="18"/>
      <c r="E1477" s="12">
        <f t="shared" si="179"/>
        <v>-7.40123</v>
      </c>
      <c r="F1477" s="16">
        <v>-10.32</v>
      </c>
      <c r="G1477" s="16">
        <v>-8.5299999999999994</v>
      </c>
    </row>
    <row r="1478" spans="1:7">
      <c r="A1478" s="11">
        <v>7354.29</v>
      </c>
      <c r="B1478" s="11">
        <f t="shared" si="178"/>
        <v>-7404.29</v>
      </c>
      <c r="C1478" s="11">
        <f t="shared" si="180"/>
        <v>3.0600000000004002</v>
      </c>
      <c r="D1478" s="18"/>
      <c r="E1478" s="12">
        <f t="shared" si="179"/>
        <v>-7.4042899999999996</v>
      </c>
      <c r="F1478" s="16">
        <v>-10.19</v>
      </c>
      <c r="G1478" s="16">
        <v>-8.52</v>
      </c>
    </row>
    <row r="1479" spans="1:7">
      <c r="A1479" s="11">
        <v>7357.34</v>
      </c>
      <c r="B1479" s="11">
        <f t="shared" si="178"/>
        <v>-7407.34</v>
      </c>
      <c r="C1479" s="11">
        <f t="shared" si="180"/>
        <v>3.0500000000001819</v>
      </c>
      <c r="D1479" s="18"/>
      <c r="E1479" s="12">
        <f t="shared" si="179"/>
        <v>-7.4073400000000005</v>
      </c>
      <c r="F1479" s="16">
        <v>-10.17</v>
      </c>
      <c r="G1479" s="16">
        <v>-8.7799999999999994</v>
      </c>
    </row>
    <row r="1480" spans="1:7">
      <c r="A1480" s="11">
        <v>7360.4</v>
      </c>
      <c r="B1480" s="11">
        <f t="shared" si="178"/>
        <v>-7410.4</v>
      </c>
      <c r="C1480" s="11">
        <f t="shared" si="180"/>
        <v>3.0599999999994907</v>
      </c>
      <c r="D1480" s="18"/>
      <c r="E1480" s="12">
        <f t="shared" si="179"/>
        <v>-7.4103999999999992</v>
      </c>
      <c r="F1480" s="16">
        <v>-10.220000000000001</v>
      </c>
      <c r="G1480" s="16">
        <v>-8.65</v>
      </c>
    </row>
    <row r="1481" spans="1:7">
      <c r="A1481" s="11">
        <v>7363.45</v>
      </c>
      <c r="B1481" s="11">
        <f t="shared" si="178"/>
        <v>-7413.45</v>
      </c>
      <c r="C1481" s="11">
        <f t="shared" si="180"/>
        <v>3.0500000000001819</v>
      </c>
      <c r="D1481" s="18"/>
      <c r="E1481" s="12">
        <f t="shared" si="179"/>
        <v>-7.4134500000000001</v>
      </c>
      <c r="F1481" s="16">
        <v>-10.15</v>
      </c>
      <c r="G1481" s="16">
        <v>-8.66</v>
      </c>
    </row>
    <row r="1482" spans="1:7">
      <c r="A1482" s="11">
        <v>7366.5</v>
      </c>
      <c r="B1482" s="11">
        <f t="shared" si="178"/>
        <v>-7416.5</v>
      </c>
      <c r="C1482" s="11">
        <f t="shared" si="180"/>
        <v>3.0500000000001819</v>
      </c>
      <c r="D1482" s="18"/>
      <c r="E1482" s="12">
        <f t="shared" si="179"/>
        <v>-7.4165000000000001</v>
      </c>
      <c r="F1482" s="16">
        <v>-10.119999999999999</v>
      </c>
      <c r="G1482" s="16">
        <v>-8.59</v>
      </c>
    </row>
    <row r="1483" spans="1:7">
      <c r="A1483" s="11">
        <v>7369.56</v>
      </c>
      <c r="B1483" s="11">
        <f t="shared" si="178"/>
        <v>-7419.56</v>
      </c>
      <c r="C1483" s="11">
        <f t="shared" si="180"/>
        <v>3.0600000000004002</v>
      </c>
      <c r="D1483" s="18"/>
      <c r="E1483" s="12">
        <f t="shared" si="179"/>
        <v>-7.4195600000000006</v>
      </c>
      <c r="F1483" s="16">
        <v>-10.54</v>
      </c>
      <c r="G1483" s="16">
        <v>-8.6300000000000008</v>
      </c>
    </row>
    <row r="1484" spans="1:7">
      <c r="A1484" s="11">
        <v>7372.61</v>
      </c>
      <c r="B1484" s="11">
        <f t="shared" si="178"/>
        <v>-7422.61</v>
      </c>
      <c r="C1484" s="11">
        <f t="shared" si="180"/>
        <v>3.0499999999992724</v>
      </c>
      <c r="D1484" s="18"/>
      <c r="E1484" s="12">
        <f t="shared" si="179"/>
        <v>-7.4226099999999997</v>
      </c>
      <c r="F1484" s="16">
        <v>-10.58</v>
      </c>
      <c r="G1484" s="16">
        <v>-8.5299999999999994</v>
      </c>
    </row>
    <row r="1485" spans="1:7">
      <c r="A1485" s="11">
        <v>7375.66</v>
      </c>
      <c r="B1485" s="11">
        <f t="shared" si="178"/>
        <v>-7425.66</v>
      </c>
      <c r="C1485" s="11">
        <f t="shared" si="180"/>
        <v>3.0500000000001819</v>
      </c>
      <c r="D1485" s="18"/>
      <c r="E1485" s="12">
        <f t="shared" si="179"/>
        <v>-7.4256599999999997</v>
      </c>
      <c r="F1485" s="16">
        <v>-9.94</v>
      </c>
      <c r="G1485" s="16">
        <v>-8.5399999999999991</v>
      </c>
    </row>
    <row r="1486" spans="1:7">
      <c r="A1486" s="11">
        <v>7378.72</v>
      </c>
      <c r="B1486" s="11">
        <f t="shared" si="178"/>
        <v>-7428.72</v>
      </c>
      <c r="C1486" s="11">
        <f t="shared" si="180"/>
        <v>3.0600000000004002</v>
      </c>
      <c r="D1486" s="18"/>
      <c r="E1486" s="12">
        <f t="shared" si="179"/>
        <v>-7.4287200000000002</v>
      </c>
      <c r="F1486" s="16">
        <v>-10.27</v>
      </c>
      <c r="G1486" s="16">
        <v>-8.6300000000000008</v>
      </c>
    </row>
    <row r="1487" spans="1:7">
      <c r="A1487" s="11">
        <v>7381.77</v>
      </c>
      <c r="B1487" s="11">
        <f t="shared" si="178"/>
        <v>-7431.77</v>
      </c>
      <c r="C1487" s="11">
        <f t="shared" si="180"/>
        <v>3.0500000000001819</v>
      </c>
      <c r="D1487" s="18"/>
      <c r="E1487" s="12">
        <f t="shared" si="179"/>
        <v>-7.4317700000000002</v>
      </c>
      <c r="F1487" s="16">
        <v>-10.23</v>
      </c>
      <c r="G1487" s="16">
        <v>-8.59</v>
      </c>
    </row>
    <row r="1488" spans="1:7">
      <c r="A1488" s="11">
        <v>7384.83</v>
      </c>
      <c r="B1488" s="11">
        <f t="shared" si="178"/>
        <v>-7434.83</v>
      </c>
      <c r="C1488" s="11">
        <f t="shared" si="180"/>
        <v>3.0599999999994907</v>
      </c>
      <c r="D1488" s="18"/>
      <c r="E1488" s="12">
        <f t="shared" si="179"/>
        <v>-7.4348299999999998</v>
      </c>
      <c r="F1488" s="16">
        <v>-10.199999999999999</v>
      </c>
      <c r="G1488" s="16">
        <v>-8.4499999999999993</v>
      </c>
    </row>
    <row r="1489" spans="1:7">
      <c r="A1489" s="11">
        <v>7387.88</v>
      </c>
      <c r="B1489" s="11">
        <f t="shared" si="178"/>
        <v>-7437.88</v>
      </c>
      <c r="C1489" s="11">
        <f t="shared" si="180"/>
        <v>3.0500000000001819</v>
      </c>
      <c r="D1489" s="18"/>
      <c r="E1489" s="12">
        <f t="shared" si="179"/>
        <v>-7.4378799999999998</v>
      </c>
      <c r="F1489" s="16">
        <v>-10.210000000000001</v>
      </c>
      <c r="G1489" s="16">
        <v>-8.4600000000000009</v>
      </c>
    </row>
    <row r="1490" spans="1:7">
      <c r="A1490" s="11">
        <v>7390.93</v>
      </c>
      <c r="B1490" s="11">
        <f t="shared" si="178"/>
        <v>-7440.93</v>
      </c>
      <c r="C1490" s="11">
        <f t="shared" si="180"/>
        <v>3.0500000000001819</v>
      </c>
      <c r="D1490" s="18"/>
      <c r="E1490" s="12">
        <f t="shared" si="179"/>
        <v>-7.4409300000000007</v>
      </c>
      <c r="F1490" s="16">
        <v>-10.69</v>
      </c>
      <c r="G1490" s="16">
        <v>-8.84</v>
      </c>
    </row>
    <row r="1491" spans="1:7">
      <c r="A1491" s="11">
        <v>7393.99</v>
      </c>
      <c r="B1491" s="11">
        <f t="shared" si="178"/>
        <v>-7443.99</v>
      </c>
      <c r="C1491" s="11">
        <f t="shared" si="180"/>
        <v>3.0599999999994907</v>
      </c>
      <c r="D1491" s="18"/>
      <c r="E1491" s="12">
        <f t="shared" si="179"/>
        <v>-7.4439899999999994</v>
      </c>
      <c r="F1491" s="16">
        <v>-10.73</v>
      </c>
      <c r="G1491" s="16">
        <v>-8.6999999999999993</v>
      </c>
    </row>
    <row r="1492" spans="1:7">
      <c r="A1492" s="11">
        <v>7397.04</v>
      </c>
      <c r="B1492" s="11">
        <f t="shared" si="178"/>
        <v>-7447.04</v>
      </c>
      <c r="C1492" s="11">
        <f t="shared" si="180"/>
        <v>3.0500000000001819</v>
      </c>
      <c r="D1492" s="18"/>
      <c r="E1492" s="12">
        <f t="shared" si="179"/>
        <v>-7.4470400000000003</v>
      </c>
      <c r="F1492" s="16">
        <v>-10.93</v>
      </c>
      <c r="G1492" s="16">
        <v>-8.68</v>
      </c>
    </row>
    <row r="1493" spans="1:7">
      <c r="A1493" s="11">
        <v>7400.09</v>
      </c>
      <c r="B1493" s="11">
        <f t="shared" si="178"/>
        <v>-7450.09</v>
      </c>
      <c r="C1493" s="11">
        <f t="shared" si="180"/>
        <v>3.0500000000001819</v>
      </c>
      <c r="D1493" s="18"/>
      <c r="E1493" s="12">
        <f t="shared" si="179"/>
        <v>-7.4500900000000003</v>
      </c>
      <c r="F1493" s="16">
        <v>-10.92</v>
      </c>
      <c r="G1493" s="16">
        <v>-8.68</v>
      </c>
    </row>
    <row r="1494" spans="1:7">
      <c r="A1494" s="11">
        <v>7403.15</v>
      </c>
      <c r="B1494" s="11">
        <f t="shared" si="178"/>
        <v>-7453.15</v>
      </c>
      <c r="C1494" s="11">
        <f t="shared" si="180"/>
        <v>3.0599999999994907</v>
      </c>
      <c r="D1494" s="18"/>
      <c r="E1494" s="12">
        <f t="shared" si="179"/>
        <v>-7.4531499999999999</v>
      </c>
      <c r="F1494" s="16">
        <v>-10.58</v>
      </c>
      <c r="G1494" s="16">
        <v>-8.67</v>
      </c>
    </row>
    <row r="1495" spans="1:7">
      <c r="A1495" s="11">
        <v>7406.2</v>
      </c>
      <c r="B1495" s="11">
        <f t="shared" si="178"/>
        <v>-7456.2</v>
      </c>
      <c r="C1495" s="11">
        <f t="shared" si="180"/>
        <v>3.0500000000001819</v>
      </c>
      <c r="D1495" s="18"/>
      <c r="E1495" s="12">
        <f t="shared" si="179"/>
        <v>-7.4561999999999999</v>
      </c>
      <c r="F1495" s="16">
        <v>-10.55</v>
      </c>
      <c r="G1495" s="16">
        <v>-8.59</v>
      </c>
    </row>
    <row r="1496" spans="1:7">
      <c r="A1496" s="11">
        <v>7409.26</v>
      </c>
      <c r="B1496" s="11">
        <f t="shared" si="178"/>
        <v>-7459.26</v>
      </c>
      <c r="C1496" s="11">
        <f t="shared" si="180"/>
        <v>3.0600000000004002</v>
      </c>
      <c r="D1496" s="18"/>
      <c r="E1496" s="12">
        <f t="shared" si="179"/>
        <v>-7.4592600000000004</v>
      </c>
      <c r="F1496" s="16">
        <v>-10.55</v>
      </c>
      <c r="G1496" s="16">
        <v>-8.67</v>
      </c>
    </row>
    <row r="1497" spans="1:7">
      <c r="A1497" s="11">
        <v>7412.31</v>
      </c>
      <c r="B1497" s="11">
        <f t="shared" si="178"/>
        <v>-7462.31</v>
      </c>
      <c r="C1497" s="11">
        <f t="shared" si="180"/>
        <v>3.0500000000001819</v>
      </c>
      <c r="D1497" s="18"/>
      <c r="E1497" s="12">
        <f t="shared" si="179"/>
        <v>-7.4623100000000004</v>
      </c>
      <c r="F1497" s="16">
        <v>-10.7</v>
      </c>
      <c r="G1497" s="16">
        <v>-8.5500000000000007</v>
      </c>
    </row>
    <row r="1498" spans="1:7">
      <c r="A1498" s="11">
        <v>7415.36</v>
      </c>
      <c r="B1498" s="11">
        <f t="shared" si="178"/>
        <v>-7465.36</v>
      </c>
      <c r="C1498" s="11">
        <f t="shared" si="180"/>
        <v>3.0499999999992724</v>
      </c>
      <c r="D1498" s="18"/>
      <c r="E1498" s="12">
        <f t="shared" si="179"/>
        <v>-7.4653599999999996</v>
      </c>
      <c r="F1498" s="16">
        <v>-10.79</v>
      </c>
      <c r="G1498" s="16">
        <v>-8.64</v>
      </c>
    </row>
    <row r="1499" spans="1:7">
      <c r="A1499" s="11">
        <v>7418.42</v>
      </c>
      <c r="B1499" s="11">
        <f t="shared" si="178"/>
        <v>-7468.42</v>
      </c>
      <c r="C1499" s="11">
        <f t="shared" si="180"/>
        <v>3.0600000000004002</v>
      </c>
      <c r="D1499" s="18"/>
      <c r="E1499" s="12">
        <f t="shared" si="179"/>
        <v>-7.4684200000000001</v>
      </c>
      <c r="F1499" s="16">
        <v>-11.06</v>
      </c>
      <c r="G1499" s="16">
        <v>-8.5299999999999994</v>
      </c>
    </row>
    <row r="1500" spans="1:7">
      <c r="A1500" s="11">
        <v>7421.47</v>
      </c>
      <c r="B1500" s="11">
        <f t="shared" si="178"/>
        <v>-7471.47</v>
      </c>
      <c r="C1500" s="11">
        <f t="shared" si="180"/>
        <v>3.0500000000001819</v>
      </c>
      <c r="D1500" s="18"/>
      <c r="E1500" s="12">
        <f t="shared" si="179"/>
        <v>-7.4714700000000001</v>
      </c>
      <c r="F1500" s="16">
        <v>-11.09</v>
      </c>
      <c r="G1500" s="16">
        <v>-8.51</v>
      </c>
    </row>
    <row r="1501" spans="1:7">
      <c r="A1501" s="11">
        <v>7424.52</v>
      </c>
      <c r="B1501" s="11">
        <f t="shared" si="178"/>
        <v>-7474.52</v>
      </c>
      <c r="C1501" s="11">
        <f t="shared" si="180"/>
        <v>3.0500000000001819</v>
      </c>
      <c r="D1501" s="18"/>
      <c r="E1501" s="12">
        <f t="shared" si="179"/>
        <v>-7.4745200000000001</v>
      </c>
      <c r="F1501" s="16">
        <v>-11.16</v>
      </c>
      <c r="G1501" s="16">
        <v>-8.6300000000000008</v>
      </c>
    </row>
    <row r="1502" spans="1:7">
      <c r="A1502" s="11">
        <v>7427.58</v>
      </c>
      <c r="B1502" s="11">
        <f t="shared" si="178"/>
        <v>-7477.58</v>
      </c>
      <c r="C1502" s="11">
        <f t="shared" si="180"/>
        <v>3.0599999999994907</v>
      </c>
      <c r="D1502" s="18"/>
      <c r="E1502" s="12">
        <f t="shared" si="179"/>
        <v>-7.4775799999999997</v>
      </c>
      <c r="F1502" s="16">
        <v>-10.97</v>
      </c>
      <c r="G1502" s="16">
        <v>-8.7100000000000009</v>
      </c>
    </row>
    <row r="1503" spans="1:7">
      <c r="A1503" s="11">
        <v>7430.63</v>
      </c>
      <c r="B1503" s="11">
        <f t="shared" si="178"/>
        <v>-7480.63</v>
      </c>
      <c r="C1503" s="11">
        <f t="shared" si="180"/>
        <v>3.0500000000001819</v>
      </c>
      <c r="D1503" s="18"/>
      <c r="E1503" s="12">
        <f t="shared" si="179"/>
        <v>-7.4806299999999997</v>
      </c>
      <c r="F1503" s="16">
        <v>-10.75</v>
      </c>
      <c r="G1503" s="16">
        <v>-8.64</v>
      </c>
    </row>
    <row r="1504" spans="1:7">
      <c r="A1504" s="11">
        <v>7433.68</v>
      </c>
      <c r="B1504" s="11">
        <f t="shared" si="178"/>
        <v>-7483.68</v>
      </c>
      <c r="C1504" s="11">
        <f t="shared" si="180"/>
        <v>3.0500000000001819</v>
      </c>
      <c r="D1504" s="18"/>
      <c r="E1504" s="12">
        <f t="shared" si="179"/>
        <v>-7.4836800000000006</v>
      </c>
      <c r="F1504" s="16">
        <v>-10.59</v>
      </c>
      <c r="G1504" s="16">
        <v>-8.65</v>
      </c>
    </row>
    <row r="1505" spans="1:7">
      <c r="A1505" s="11">
        <v>7436.74</v>
      </c>
      <c r="B1505" s="11">
        <f t="shared" si="178"/>
        <v>-7486.74</v>
      </c>
      <c r="C1505" s="11">
        <f t="shared" si="180"/>
        <v>3.0599999999994907</v>
      </c>
      <c r="D1505" s="18"/>
      <c r="E1505" s="12">
        <f t="shared" si="179"/>
        <v>-7.4867400000000002</v>
      </c>
      <c r="F1505" s="16">
        <v>-10.61</v>
      </c>
      <c r="G1505" s="16">
        <v>-8.92</v>
      </c>
    </row>
    <row r="1506" spans="1:7">
      <c r="A1506" s="11">
        <v>7439.79</v>
      </c>
      <c r="B1506" s="11">
        <f t="shared" si="178"/>
        <v>-7489.79</v>
      </c>
      <c r="C1506" s="11">
        <f t="shared" si="180"/>
        <v>3.0500000000001819</v>
      </c>
      <c r="D1506" s="18"/>
      <c r="E1506" s="12">
        <f t="shared" si="179"/>
        <v>-7.4897900000000002</v>
      </c>
      <c r="F1506" s="16">
        <v>-10.32</v>
      </c>
      <c r="G1506" s="16">
        <v>-8.94</v>
      </c>
    </row>
    <row r="1507" spans="1:7">
      <c r="A1507" s="11">
        <v>7442.85</v>
      </c>
      <c r="B1507" s="11">
        <f t="shared" si="178"/>
        <v>-7492.85</v>
      </c>
      <c r="C1507" s="11">
        <f t="shared" si="180"/>
        <v>3.0600000000004002</v>
      </c>
      <c r="D1507" s="18"/>
      <c r="E1507" s="12">
        <f t="shared" si="179"/>
        <v>-7.4928500000000007</v>
      </c>
      <c r="F1507" s="16">
        <v>-10.33</v>
      </c>
      <c r="G1507" s="16">
        <v>-8.9600000000000009</v>
      </c>
    </row>
    <row r="1508" spans="1:7">
      <c r="A1508" s="11">
        <v>7445.9</v>
      </c>
      <c r="B1508" s="11">
        <f t="shared" si="178"/>
        <v>-7495.9</v>
      </c>
      <c r="C1508" s="11">
        <f t="shared" si="180"/>
        <v>3.0499999999992724</v>
      </c>
      <c r="D1508" s="18"/>
      <c r="E1508" s="12">
        <f t="shared" si="179"/>
        <v>-7.4958999999999998</v>
      </c>
      <c r="F1508" s="16">
        <v>-10.5</v>
      </c>
      <c r="G1508" s="16">
        <v>-8.98</v>
      </c>
    </row>
    <row r="1509" spans="1:7">
      <c r="A1509" s="11">
        <v>7448.95</v>
      </c>
      <c r="B1509" s="11">
        <f t="shared" si="178"/>
        <v>-7498.95</v>
      </c>
      <c r="C1509" s="11">
        <f t="shared" si="180"/>
        <v>3.0500000000001819</v>
      </c>
      <c r="D1509" s="18"/>
      <c r="E1509" s="12">
        <f t="shared" si="179"/>
        <v>-7.4989499999999998</v>
      </c>
      <c r="F1509" s="16">
        <v>-10.44</v>
      </c>
      <c r="G1509" s="16">
        <v>-8.89</v>
      </c>
    </row>
    <row r="1510" spans="1:7">
      <c r="A1510" s="11">
        <v>7452.01</v>
      </c>
      <c r="B1510" s="11">
        <f t="shared" si="178"/>
        <v>-7502.01</v>
      </c>
      <c r="C1510" s="11">
        <f t="shared" si="180"/>
        <v>3.0600000000004002</v>
      </c>
      <c r="D1510" s="18"/>
      <c r="E1510" s="12">
        <f t="shared" si="179"/>
        <v>-7.5020100000000003</v>
      </c>
      <c r="F1510" s="16">
        <v>-10.46</v>
      </c>
      <c r="G1510" s="16">
        <v>-8.98</v>
      </c>
    </row>
    <row r="1511" spans="1:7">
      <c r="A1511" s="11">
        <v>7455.06</v>
      </c>
      <c r="B1511" s="11">
        <f t="shared" si="178"/>
        <v>-7505.06</v>
      </c>
      <c r="C1511" s="11">
        <f t="shared" si="180"/>
        <v>3.0500000000001819</v>
      </c>
      <c r="D1511" s="18"/>
      <c r="E1511" s="12">
        <f t="shared" si="179"/>
        <v>-7.5050600000000003</v>
      </c>
      <c r="F1511" s="16">
        <v>-10.71</v>
      </c>
      <c r="G1511" s="16">
        <v>-9.2200000000000006</v>
      </c>
    </row>
    <row r="1512" spans="1:7">
      <c r="A1512" s="11">
        <v>7458.11</v>
      </c>
      <c r="B1512" s="11">
        <f t="shared" si="178"/>
        <v>-7508.11</v>
      </c>
      <c r="C1512" s="11">
        <f t="shared" si="180"/>
        <v>3.0499999999992724</v>
      </c>
      <c r="D1512" s="18"/>
      <c r="E1512" s="12">
        <f t="shared" si="179"/>
        <v>-7.5081099999999994</v>
      </c>
      <c r="F1512" s="16">
        <v>-10.8</v>
      </c>
      <c r="G1512" s="16">
        <v>-9.11</v>
      </c>
    </row>
    <row r="1513" spans="1:7">
      <c r="A1513" s="11">
        <v>7461.17</v>
      </c>
      <c r="B1513" s="11">
        <f t="shared" si="178"/>
        <v>-7511.17</v>
      </c>
      <c r="C1513" s="11">
        <f t="shared" si="180"/>
        <v>3.0600000000004002</v>
      </c>
      <c r="D1513" s="18"/>
      <c r="E1513" s="12">
        <f t="shared" si="179"/>
        <v>-7.5111699999999999</v>
      </c>
      <c r="F1513" s="16">
        <v>-10.89</v>
      </c>
      <c r="G1513" s="16">
        <v>-9.16</v>
      </c>
    </row>
    <row r="1514" spans="1:7">
      <c r="A1514" s="11">
        <v>7464.22</v>
      </c>
      <c r="B1514" s="11">
        <f t="shared" si="178"/>
        <v>-7514.22</v>
      </c>
      <c r="C1514" s="11">
        <f t="shared" si="180"/>
        <v>3.0500000000001819</v>
      </c>
      <c r="D1514" s="18"/>
      <c r="E1514" s="12">
        <f t="shared" si="179"/>
        <v>-7.5142199999999999</v>
      </c>
      <c r="F1514" s="16">
        <v>-10.98</v>
      </c>
      <c r="G1514" s="16">
        <v>-9.18</v>
      </c>
    </row>
    <row r="1515" spans="1:7">
      <c r="A1515" s="11">
        <v>7467.28</v>
      </c>
      <c r="B1515" s="11">
        <f t="shared" si="178"/>
        <v>-7517.28</v>
      </c>
      <c r="C1515" s="11">
        <f t="shared" si="180"/>
        <v>3.0599999999994907</v>
      </c>
      <c r="D1515" s="18"/>
      <c r="E1515" s="12">
        <f t="shared" si="179"/>
        <v>-7.5172799999999995</v>
      </c>
      <c r="F1515" s="16">
        <v>-11</v>
      </c>
      <c r="G1515" s="16">
        <v>-9.33</v>
      </c>
    </row>
    <row r="1516" spans="1:7">
      <c r="A1516" s="11">
        <v>7470.33</v>
      </c>
      <c r="B1516" s="11">
        <f t="shared" si="178"/>
        <v>-7520.33</v>
      </c>
      <c r="C1516" s="11">
        <f t="shared" si="180"/>
        <v>3.0500000000001819</v>
      </c>
      <c r="D1516" s="18"/>
      <c r="E1516" s="12">
        <f t="shared" si="179"/>
        <v>-7.5203299999999995</v>
      </c>
      <c r="F1516" s="16">
        <v>-11.17</v>
      </c>
      <c r="G1516" s="16">
        <v>-9.27</v>
      </c>
    </row>
    <row r="1517" spans="1:7">
      <c r="A1517" s="11">
        <v>7473.38</v>
      </c>
      <c r="B1517" s="11">
        <f t="shared" si="178"/>
        <v>-7523.38</v>
      </c>
      <c r="C1517" s="11">
        <f t="shared" si="180"/>
        <v>3.0500000000001819</v>
      </c>
      <c r="D1517" s="18"/>
      <c r="E1517" s="12">
        <f t="shared" si="179"/>
        <v>-7.5233800000000004</v>
      </c>
      <c r="F1517" s="16">
        <v>-10.98</v>
      </c>
      <c r="G1517" s="16">
        <v>-9.34</v>
      </c>
    </row>
    <row r="1518" spans="1:7">
      <c r="A1518" s="11">
        <v>7476.44</v>
      </c>
      <c r="B1518" s="11">
        <f t="shared" si="178"/>
        <v>-7526.44</v>
      </c>
      <c r="C1518" s="11">
        <f t="shared" si="180"/>
        <v>3.0599999999994907</v>
      </c>
      <c r="D1518" s="18"/>
      <c r="E1518" s="12">
        <f t="shared" si="179"/>
        <v>-7.52644</v>
      </c>
      <c r="F1518" s="16">
        <v>-10.95</v>
      </c>
      <c r="G1518" s="16">
        <v>-9.41</v>
      </c>
    </row>
    <row r="1519" spans="1:7">
      <c r="A1519" s="11">
        <v>7479.49</v>
      </c>
      <c r="B1519" s="11">
        <f t="shared" si="178"/>
        <v>-7529.49</v>
      </c>
      <c r="C1519" s="11">
        <f t="shared" si="180"/>
        <v>3.0500000000001819</v>
      </c>
      <c r="D1519" s="18"/>
      <c r="E1519" s="12">
        <f t="shared" si="179"/>
        <v>-7.52949</v>
      </c>
      <c r="F1519" s="16">
        <v>-10.87</v>
      </c>
      <c r="G1519" s="16">
        <v>-9.11</v>
      </c>
    </row>
    <row r="1520" spans="1:7">
      <c r="A1520" s="11">
        <v>7482.54</v>
      </c>
      <c r="B1520" s="11">
        <f t="shared" si="178"/>
        <v>-7532.54</v>
      </c>
      <c r="C1520" s="11">
        <f t="shared" si="180"/>
        <v>3.0500000000001819</v>
      </c>
      <c r="D1520" s="18"/>
      <c r="E1520" s="12">
        <f t="shared" si="179"/>
        <v>-7.53254</v>
      </c>
      <c r="F1520" s="16">
        <v>-11.08</v>
      </c>
      <c r="G1520" s="16">
        <v>-8.98</v>
      </c>
    </row>
    <row r="1521" spans="1:7">
      <c r="A1521" s="11">
        <v>7485.6</v>
      </c>
      <c r="B1521" s="11">
        <f t="shared" si="178"/>
        <v>-7535.6</v>
      </c>
      <c r="C1521" s="11">
        <f t="shared" si="180"/>
        <v>3.0600000000004002</v>
      </c>
      <c r="D1521" s="18"/>
      <c r="E1521" s="12">
        <f t="shared" si="179"/>
        <v>-7.5356000000000005</v>
      </c>
      <c r="F1521" s="16">
        <v>-11.19</v>
      </c>
      <c r="G1521" s="16">
        <v>-8.8800000000000008</v>
      </c>
    </row>
    <row r="1522" spans="1:7">
      <c r="A1522" s="11">
        <v>7488.65</v>
      </c>
      <c r="B1522" s="11">
        <f t="shared" si="178"/>
        <v>-7538.65</v>
      </c>
      <c r="C1522" s="11">
        <f t="shared" si="180"/>
        <v>3.0499999999992724</v>
      </c>
      <c r="D1522" s="18"/>
      <c r="E1522" s="12">
        <f t="shared" si="179"/>
        <v>-7.5386499999999996</v>
      </c>
      <c r="F1522" s="16">
        <v>-11.16</v>
      </c>
      <c r="G1522" s="16">
        <v>-8.84</v>
      </c>
    </row>
    <row r="1523" spans="1:7">
      <c r="A1523" s="11">
        <v>7491.7</v>
      </c>
      <c r="B1523" s="11">
        <f t="shared" si="178"/>
        <v>-7541.7</v>
      </c>
      <c r="C1523" s="11">
        <f t="shared" si="180"/>
        <v>3.0500000000001819</v>
      </c>
      <c r="D1523" s="18"/>
      <c r="E1523" s="12">
        <f t="shared" si="179"/>
        <v>-7.5416999999999996</v>
      </c>
      <c r="F1523" s="16">
        <v>-11.04</v>
      </c>
      <c r="G1523" s="16">
        <v>-8.8699999999999992</v>
      </c>
    </row>
    <row r="1524" spans="1:7">
      <c r="A1524" s="11">
        <v>7494.76</v>
      </c>
      <c r="B1524" s="11">
        <f t="shared" si="178"/>
        <v>-7544.76</v>
      </c>
      <c r="C1524" s="11">
        <f t="shared" si="180"/>
        <v>3.0600000000004002</v>
      </c>
      <c r="D1524" s="18"/>
      <c r="E1524" s="12">
        <f t="shared" si="179"/>
        <v>-7.5447600000000001</v>
      </c>
      <c r="F1524" s="16">
        <v>-11.02</v>
      </c>
      <c r="G1524" s="16">
        <v>-9.01</v>
      </c>
    </row>
    <row r="1525" spans="1:7">
      <c r="A1525" s="11">
        <v>7497.81</v>
      </c>
      <c r="B1525" s="11">
        <f t="shared" si="178"/>
        <v>-7547.81</v>
      </c>
      <c r="C1525" s="11">
        <f t="shared" si="180"/>
        <v>3.0500000000001819</v>
      </c>
      <c r="D1525" s="18"/>
      <c r="E1525" s="12">
        <f t="shared" si="179"/>
        <v>-7.5478100000000001</v>
      </c>
      <c r="F1525" s="16">
        <v>-11.27</v>
      </c>
      <c r="G1525" s="16">
        <v>-9.16</v>
      </c>
    </row>
    <row r="1526" spans="1:7">
      <c r="A1526" s="11">
        <v>7500.87</v>
      </c>
      <c r="B1526" s="11">
        <f t="shared" si="178"/>
        <v>-7550.87</v>
      </c>
      <c r="C1526" s="11">
        <f t="shared" si="180"/>
        <v>3.0599999999994907</v>
      </c>
      <c r="D1526" s="18"/>
      <c r="E1526" s="12">
        <f t="shared" si="179"/>
        <v>-7.5508699999999997</v>
      </c>
      <c r="F1526" s="16">
        <v>-11.21</v>
      </c>
      <c r="G1526" s="16">
        <v>-9.34</v>
      </c>
    </row>
    <row r="1527" spans="1:7">
      <c r="A1527" s="11">
        <v>7503.92</v>
      </c>
      <c r="B1527" s="11">
        <f t="shared" si="178"/>
        <v>-7553.92</v>
      </c>
      <c r="C1527" s="11">
        <f t="shared" si="180"/>
        <v>3.0500000000001819</v>
      </c>
      <c r="D1527" s="18"/>
      <c r="E1527" s="12">
        <f t="shared" si="179"/>
        <v>-7.5539199999999997</v>
      </c>
      <c r="F1527" s="16">
        <v>-11.26</v>
      </c>
      <c r="G1527" s="16">
        <v>-9.15</v>
      </c>
    </row>
    <row r="1528" spans="1:7">
      <c r="A1528" s="11">
        <v>7506.97</v>
      </c>
      <c r="B1528" s="11">
        <f t="shared" si="178"/>
        <v>-7556.97</v>
      </c>
      <c r="C1528" s="11">
        <f t="shared" si="180"/>
        <v>3.0500000000001819</v>
      </c>
      <c r="D1528" s="18"/>
      <c r="E1528" s="12">
        <f t="shared" si="179"/>
        <v>-7.5569700000000006</v>
      </c>
      <c r="F1528" s="16">
        <v>-11.16</v>
      </c>
      <c r="G1528" s="16">
        <v>-9.14</v>
      </c>
    </row>
    <row r="1529" spans="1:7">
      <c r="A1529" s="11">
        <v>7510.03</v>
      </c>
      <c r="B1529" s="11">
        <f t="shared" si="178"/>
        <v>-7560.03</v>
      </c>
      <c r="C1529" s="11">
        <f t="shared" si="180"/>
        <v>3.0599999999994907</v>
      </c>
      <c r="D1529" s="18"/>
      <c r="E1529" s="12">
        <f t="shared" si="179"/>
        <v>-7.5600299999999994</v>
      </c>
      <c r="F1529" s="16">
        <v>-10.8</v>
      </c>
      <c r="G1529" s="16">
        <v>-9.0299999999999994</v>
      </c>
    </row>
    <row r="1530" spans="1:7">
      <c r="A1530" s="11">
        <v>7513.08</v>
      </c>
      <c r="B1530" s="11">
        <f t="shared" si="178"/>
        <v>-7563.08</v>
      </c>
      <c r="C1530" s="11">
        <f t="shared" si="180"/>
        <v>3.0500000000001819</v>
      </c>
      <c r="D1530" s="18"/>
      <c r="E1530" s="12">
        <f t="shared" si="179"/>
        <v>-7.5630800000000002</v>
      </c>
      <c r="F1530" s="16">
        <v>-10.92</v>
      </c>
      <c r="G1530" s="16">
        <v>-9.19</v>
      </c>
    </row>
    <row r="1531" spans="1:7">
      <c r="A1531" s="11">
        <v>7516.13</v>
      </c>
      <c r="B1531" s="11">
        <f t="shared" si="178"/>
        <v>-7566.13</v>
      </c>
      <c r="C1531" s="11">
        <f t="shared" si="180"/>
        <v>3.0500000000001819</v>
      </c>
      <c r="D1531" s="18"/>
      <c r="E1531" s="12">
        <f t="shared" si="179"/>
        <v>-7.5661300000000002</v>
      </c>
      <c r="F1531" s="16">
        <v>-10.86</v>
      </c>
      <c r="G1531" s="16">
        <v>-9.2899999999999991</v>
      </c>
    </row>
    <row r="1532" spans="1:7">
      <c r="A1532" s="11">
        <v>7519.19</v>
      </c>
      <c r="B1532" s="11">
        <f t="shared" si="178"/>
        <v>-7569.19</v>
      </c>
      <c r="C1532" s="11">
        <f t="shared" si="180"/>
        <v>3.0599999999994907</v>
      </c>
      <c r="D1532" s="18"/>
      <c r="E1532" s="12">
        <f t="shared" si="179"/>
        <v>-7.5691899999999999</v>
      </c>
      <c r="F1532" s="16">
        <v>-10.68</v>
      </c>
      <c r="G1532" s="16">
        <v>-9.17</v>
      </c>
    </row>
    <row r="1533" spans="1:7">
      <c r="A1533" s="11">
        <v>7522.24</v>
      </c>
      <c r="B1533" s="11">
        <f t="shared" si="178"/>
        <v>-7572.24</v>
      </c>
      <c r="C1533" s="11">
        <f t="shared" si="180"/>
        <v>3.0500000000001819</v>
      </c>
      <c r="D1533" s="18"/>
      <c r="E1533" s="12">
        <f t="shared" si="179"/>
        <v>-7.5722399999999999</v>
      </c>
      <c r="F1533" s="16">
        <v>-10.54</v>
      </c>
      <c r="G1533" s="16">
        <v>-9.2899999999999991</v>
      </c>
    </row>
    <row r="1534" spans="1:7">
      <c r="A1534" s="11">
        <v>7525.3</v>
      </c>
      <c r="B1534" s="11">
        <f t="shared" si="178"/>
        <v>-7575.3</v>
      </c>
      <c r="C1534" s="11">
        <f t="shared" si="180"/>
        <v>3.0600000000004002</v>
      </c>
      <c r="D1534" s="18"/>
      <c r="E1534" s="12">
        <f t="shared" si="179"/>
        <v>-7.5753000000000004</v>
      </c>
      <c r="F1534" s="16">
        <v>-10.3</v>
      </c>
      <c r="G1534" s="16">
        <v>-9.11</v>
      </c>
    </row>
    <row r="1535" spans="1:7">
      <c r="A1535" s="11">
        <v>7528.35</v>
      </c>
      <c r="B1535" s="11">
        <f t="shared" si="178"/>
        <v>-7578.35</v>
      </c>
      <c r="C1535" s="11">
        <f t="shared" si="180"/>
        <v>3.0500000000001819</v>
      </c>
      <c r="D1535" s="18"/>
      <c r="E1535" s="12">
        <f t="shared" si="179"/>
        <v>-7.5783500000000004</v>
      </c>
      <c r="F1535" s="16">
        <v>-10.49</v>
      </c>
      <c r="G1535" s="16">
        <v>-8.7799999999999994</v>
      </c>
    </row>
    <row r="1536" spans="1:7">
      <c r="A1536" s="11">
        <v>7531.4</v>
      </c>
      <c r="B1536" s="11">
        <f t="shared" si="178"/>
        <v>-7581.4</v>
      </c>
      <c r="C1536" s="11">
        <f t="shared" si="180"/>
        <v>3.0499999999992724</v>
      </c>
      <c r="D1536" s="18"/>
      <c r="E1536" s="12">
        <f t="shared" si="179"/>
        <v>-7.5813999999999995</v>
      </c>
      <c r="F1536" s="16">
        <v>-10.58</v>
      </c>
      <c r="G1536" s="16">
        <v>-8.73</v>
      </c>
    </row>
    <row r="1537" spans="1:7">
      <c r="A1537" s="11">
        <v>7534.46</v>
      </c>
      <c r="B1537" s="11">
        <f t="shared" si="178"/>
        <v>-7584.46</v>
      </c>
      <c r="C1537" s="11">
        <f t="shared" si="180"/>
        <v>3.0600000000004002</v>
      </c>
      <c r="D1537" s="18"/>
      <c r="E1537" s="12">
        <f t="shared" si="179"/>
        <v>-7.58446</v>
      </c>
      <c r="F1537" s="16">
        <v>-10.69</v>
      </c>
      <c r="G1537" s="16">
        <v>-8.92</v>
      </c>
    </row>
    <row r="1538" spans="1:7">
      <c r="A1538" s="11">
        <v>7537.51</v>
      </c>
      <c r="B1538" s="11">
        <f t="shared" si="178"/>
        <v>-7587.51</v>
      </c>
      <c r="C1538" s="11">
        <f t="shared" si="180"/>
        <v>3.0500000000001819</v>
      </c>
      <c r="D1538" s="18"/>
      <c r="E1538" s="12">
        <f t="shared" si="179"/>
        <v>-7.58751</v>
      </c>
      <c r="F1538" s="16">
        <v>-10.46</v>
      </c>
      <c r="G1538" s="16">
        <v>-9</v>
      </c>
    </row>
    <row r="1539" spans="1:7">
      <c r="A1539" s="11">
        <v>7540.56</v>
      </c>
      <c r="B1539" s="11">
        <f t="shared" ref="B1539:B1602" si="181">-(A1539+50)</f>
        <v>-7590.56</v>
      </c>
      <c r="C1539" s="11">
        <f t="shared" si="180"/>
        <v>3.0500000000001819</v>
      </c>
      <c r="D1539" s="18"/>
      <c r="E1539" s="12">
        <f t="shared" ref="E1539:E1602" si="182">B1539/1000</f>
        <v>-7.59056</v>
      </c>
      <c r="F1539" s="16">
        <v>-10.54</v>
      </c>
      <c r="G1539" s="16">
        <v>-9.02</v>
      </c>
    </row>
    <row r="1540" spans="1:7">
      <c r="A1540" s="11">
        <v>7543.62</v>
      </c>
      <c r="B1540" s="11">
        <f t="shared" si="181"/>
        <v>-7593.62</v>
      </c>
      <c r="C1540" s="11">
        <f t="shared" ref="C1540:C1603" si="183">ABS(B1539-B1540)</f>
        <v>3.0599999999994907</v>
      </c>
      <c r="D1540" s="18"/>
      <c r="E1540" s="12">
        <f t="shared" si="182"/>
        <v>-7.5936199999999996</v>
      </c>
      <c r="F1540" s="16">
        <v>-10.93</v>
      </c>
      <c r="G1540" s="16">
        <v>-9.02</v>
      </c>
    </row>
    <row r="1541" spans="1:7">
      <c r="A1541" s="11">
        <v>7546.67</v>
      </c>
      <c r="B1541" s="11">
        <f t="shared" si="181"/>
        <v>-7596.67</v>
      </c>
      <c r="C1541" s="11">
        <f t="shared" si="183"/>
        <v>3.0500000000001819</v>
      </c>
      <c r="D1541" s="18"/>
      <c r="E1541" s="12">
        <f t="shared" si="182"/>
        <v>-7.5966700000000005</v>
      </c>
      <c r="F1541" s="16">
        <v>-10.46</v>
      </c>
      <c r="G1541" s="16">
        <v>-9.09</v>
      </c>
    </row>
    <row r="1542" spans="1:7">
      <c r="A1542" s="11">
        <v>7549.72</v>
      </c>
      <c r="B1542" s="11">
        <f t="shared" si="181"/>
        <v>-7599.72</v>
      </c>
      <c r="C1542" s="11">
        <f t="shared" si="183"/>
        <v>3.0500000000001819</v>
      </c>
      <c r="D1542" s="18"/>
      <c r="E1542" s="12">
        <f t="shared" si="182"/>
        <v>-7.5997200000000005</v>
      </c>
      <c r="F1542" s="16">
        <v>-10.36</v>
      </c>
      <c r="G1542" s="16">
        <v>-9.18</v>
      </c>
    </row>
    <row r="1543" spans="1:7">
      <c r="A1543" s="11">
        <v>7552.78</v>
      </c>
      <c r="B1543" s="11">
        <f t="shared" si="181"/>
        <v>-7602.78</v>
      </c>
      <c r="C1543" s="11">
        <f t="shared" si="183"/>
        <v>3.0599999999994907</v>
      </c>
      <c r="D1543" s="18"/>
      <c r="E1543" s="12">
        <f t="shared" si="182"/>
        <v>-7.6027800000000001</v>
      </c>
      <c r="F1543" s="16">
        <v>-10.49</v>
      </c>
      <c r="G1543" s="16">
        <v>-8.85</v>
      </c>
    </row>
    <row r="1544" spans="1:7">
      <c r="A1544" s="11">
        <v>7555.83</v>
      </c>
      <c r="B1544" s="11">
        <f t="shared" si="181"/>
        <v>-7605.83</v>
      </c>
      <c r="C1544" s="11">
        <f t="shared" si="183"/>
        <v>3.0500000000001819</v>
      </c>
      <c r="D1544" s="18"/>
      <c r="E1544" s="12">
        <f t="shared" si="182"/>
        <v>-7.6058300000000001</v>
      </c>
      <c r="F1544" s="16">
        <v>-10.82</v>
      </c>
      <c r="G1544" s="16">
        <v>-8.65</v>
      </c>
    </row>
    <row r="1545" spans="1:7">
      <c r="A1545" s="11">
        <v>7558.89</v>
      </c>
      <c r="B1545" s="11">
        <f t="shared" si="181"/>
        <v>-7608.89</v>
      </c>
      <c r="C1545" s="11">
        <f t="shared" si="183"/>
        <v>3.0600000000004002</v>
      </c>
      <c r="D1545" s="18"/>
      <c r="E1545" s="12">
        <f t="shared" si="182"/>
        <v>-7.6088900000000006</v>
      </c>
      <c r="F1545" s="16">
        <v>-10.91</v>
      </c>
      <c r="G1545" s="16">
        <v>-8.6999999999999993</v>
      </c>
    </row>
    <row r="1546" spans="1:7">
      <c r="A1546" s="11">
        <v>7561.94</v>
      </c>
      <c r="B1546" s="11">
        <f t="shared" si="181"/>
        <v>-7611.94</v>
      </c>
      <c r="C1546" s="11">
        <f t="shared" si="183"/>
        <v>3.0499999999992724</v>
      </c>
      <c r="D1546" s="18"/>
      <c r="E1546" s="12">
        <f t="shared" si="182"/>
        <v>-7.6119399999999997</v>
      </c>
      <c r="F1546" s="16">
        <v>-10.83</v>
      </c>
      <c r="G1546" s="16">
        <v>-8.65</v>
      </c>
    </row>
    <row r="1547" spans="1:7">
      <c r="A1547" s="11">
        <v>7564.99</v>
      </c>
      <c r="B1547" s="11">
        <f t="shared" si="181"/>
        <v>-7614.99</v>
      </c>
      <c r="C1547" s="11">
        <f t="shared" si="183"/>
        <v>3.0500000000001819</v>
      </c>
      <c r="D1547" s="18"/>
      <c r="E1547" s="12">
        <f t="shared" si="182"/>
        <v>-7.6149899999999997</v>
      </c>
      <c r="F1547" s="16">
        <v>-10.99</v>
      </c>
      <c r="G1547" s="16">
        <v>-8.67</v>
      </c>
    </row>
    <row r="1548" spans="1:7">
      <c r="A1548" s="11">
        <v>7568.05</v>
      </c>
      <c r="B1548" s="11">
        <f t="shared" si="181"/>
        <v>-7618.05</v>
      </c>
      <c r="C1548" s="11">
        <f t="shared" si="183"/>
        <v>3.0600000000004002</v>
      </c>
      <c r="D1548" s="18"/>
      <c r="E1548" s="12">
        <f t="shared" si="182"/>
        <v>-7.6180500000000002</v>
      </c>
      <c r="F1548" s="16">
        <v>-11.2</v>
      </c>
      <c r="G1548" s="16">
        <v>-8.35</v>
      </c>
    </row>
    <row r="1549" spans="1:7">
      <c r="A1549" s="11">
        <v>7571.1</v>
      </c>
      <c r="B1549" s="11">
        <f t="shared" si="181"/>
        <v>-7621.1</v>
      </c>
      <c r="C1549" s="11">
        <f t="shared" si="183"/>
        <v>3.0500000000001819</v>
      </c>
      <c r="D1549" s="18"/>
      <c r="E1549" s="12">
        <f t="shared" si="182"/>
        <v>-7.6211000000000002</v>
      </c>
      <c r="F1549" s="16">
        <v>-10.96</v>
      </c>
      <c r="G1549" s="16">
        <v>-8.6199999999999992</v>
      </c>
    </row>
    <row r="1550" spans="1:7">
      <c r="A1550" s="11">
        <v>7574.15</v>
      </c>
      <c r="B1550" s="11">
        <f t="shared" si="181"/>
        <v>-7624.15</v>
      </c>
      <c r="C1550" s="11">
        <f t="shared" si="183"/>
        <v>3.0499999999992724</v>
      </c>
      <c r="D1550" s="18"/>
      <c r="E1550" s="12">
        <f t="shared" si="182"/>
        <v>-7.6241499999999993</v>
      </c>
      <c r="F1550" s="16">
        <v>-11</v>
      </c>
      <c r="G1550" s="16">
        <v>-8.98</v>
      </c>
    </row>
    <row r="1551" spans="1:7">
      <c r="A1551" s="11">
        <v>7577.21</v>
      </c>
      <c r="B1551" s="11">
        <f t="shared" si="181"/>
        <v>-7627.21</v>
      </c>
      <c r="C1551" s="11">
        <f t="shared" si="183"/>
        <v>3.0600000000004002</v>
      </c>
      <c r="D1551" s="18"/>
      <c r="E1551" s="12">
        <f t="shared" si="182"/>
        <v>-7.6272099999999998</v>
      </c>
      <c r="F1551" s="16">
        <v>-10.97</v>
      </c>
      <c r="G1551" s="16">
        <v>-8.7799999999999994</v>
      </c>
    </row>
    <row r="1552" spans="1:7">
      <c r="A1552" s="11">
        <v>7580.26</v>
      </c>
      <c r="B1552" s="11">
        <f t="shared" si="181"/>
        <v>-7630.26</v>
      </c>
      <c r="C1552" s="11">
        <f t="shared" si="183"/>
        <v>3.0500000000001819</v>
      </c>
      <c r="D1552" s="18"/>
      <c r="E1552" s="12">
        <f t="shared" si="182"/>
        <v>-7.6302599999999998</v>
      </c>
      <c r="F1552" s="16">
        <v>-10.84</v>
      </c>
      <c r="G1552" s="16">
        <v>-8.67</v>
      </c>
    </row>
    <row r="1553" spans="1:7">
      <c r="A1553" s="11">
        <v>7583.32</v>
      </c>
      <c r="B1553" s="11">
        <f t="shared" si="181"/>
        <v>-7633.32</v>
      </c>
      <c r="C1553" s="11">
        <f t="shared" si="183"/>
        <v>3.0599999999994907</v>
      </c>
      <c r="D1553" s="18"/>
      <c r="E1553" s="12">
        <f t="shared" si="182"/>
        <v>-7.6333199999999994</v>
      </c>
      <c r="F1553" s="16">
        <v>-10.57</v>
      </c>
      <c r="G1553" s="16">
        <v>-8.9700000000000006</v>
      </c>
    </row>
    <row r="1554" spans="1:7">
      <c r="A1554" s="11">
        <v>7586.37</v>
      </c>
      <c r="B1554" s="11">
        <f t="shared" si="181"/>
        <v>-7636.37</v>
      </c>
      <c r="C1554" s="11">
        <f t="shared" si="183"/>
        <v>3.0500000000001819</v>
      </c>
      <c r="D1554" s="18"/>
      <c r="E1554" s="12">
        <f t="shared" si="182"/>
        <v>-7.6363700000000003</v>
      </c>
      <c r="F1554" s="16">
        <v>-10.56</v>
      </c>
      <c r="G1554" s="16">
        <v>-9.0500000000000007</v>
      </c>
    </row>
    <row r="1555" spans="1:7">
      <c r="A1555" s="11">
        <v>7589.42</v>
      </c>
      <c r="B1555" s="11">
        <f t="shared" si="181"/>
        <v>-7639.42</v>
      </c>
      <c r="C1555" s="11">
        <f t="shared" si="183"/>
        <v>3.0500000000001819</v>
      </c>
      <c r="D1555" s="18"/>
      <c r="E1555" s="12">
        <f t="shared" si="182"/>
        <v>-7.6394200000000003</v>
      </c>
      <c r="F1555" s="16">
        <v>-10.59</v>
      </c>
      <c r="G1555" s="16">
        <v>-8.9499999999999993</v>
      </c>
    </row>
    <row r="1556" spans="1:7">
      <c r="A1556" s="11">
        <v>7592.48</v>
      </c>
      <c r="B1556" s="11">
        <f t="shared" si="181"/>
        <v>-7642.48</v>
      </c>
      <c r="C1556" s="11">
        <f t="shared" si="183"/>
        <v>3.0599999999994907</v>
      </c>
      <c r="D1556" s="18"/>
      <c r="E1556" s="12">
        <f t="shared" si="182"/>
        <v>-7.6424799999999999</v>
      </c>
      <c r="F1556" s="16">
        <v>-10.66</v>
      </c>
      <c r="G1556" s="16">
        <v>-8.99</v>
      </c>
    </row>
    <row r="1557" spans="1:7">
      <c r="A1557" s="11">
        <v>7595.53</v>
      </c>
      <c r="B1557" s="11">
        <f t="shared" si="181"/>
        <v>-7645.53</v>
      </c>
      <c r="C1557" s="11">
        <f t="shared" si="183"/>
        <v>3.0500000000001819</v>
      </c>
      <c r="D1557" s="18"/>
      <c r="E1557" s="12">
        <f t="shared" si="182"/>
        <v>-7.6455299999999999</v>
      </c>
      <c r="F1557" s="16">
        <v>-10.71</v>
      </c>
      <c r="G1557" s="16">
        <v>-9</v>
      </c>
    </row>
    <row r="1558" spans="1:7">
      <c r="A1558" s="11">
        <v>7598.58</v>
      </c>
      <c r="B1558" s="11">
        <f t="shared" si="181"/>
        <v>-7648.58</v>
      </c>
      <c r="C1558" s="11">
        <f t="shared" si="183"/>
        <v>3.0500000000001819</v>
      </c>
      <c r="D1558" s="18"/>
      <c r="E1558" s="12">
        <f t="shared" si="182"/>
        <v>-7.6485799999999999</v>
      </c>
      <c r="F1558" s="16">
        <v>-10.63</v>
      </c>
      <c r="G1558" s="16">
        <v>-8.9</v>
      </c>
    </row>
    <row r="1559" spans="1:7">
      <c r="A1559" s="11">
        <v>7601.64</v>
      </c>
      <c r="B1559" s="11">
        <f t="shared" si="181"/>
        <v>-7651.64</v>
      </c>
      <c r="C1559" s="11">
        <f t="shared" si="183"/>
        <v>3.0600000000004002</v>
      </c>
      <c r="D1559" s="18"/>
      <c r="E1559" s="12">
        <f t="shared" si="182"/>
        <v>-7.6516400000000004</v>
      </c>
      <c r="F1559" s="16">
        <v>-10.7</v>
      </c>
      <c r="G1559" s="16">
        <v>-8.67</v>
      </c>
    </row>
    <row r="1560" spans="1:7">
      <c r="A1560" s="11">
        <v>7604.69</v>
      </c>
      <c r="B1560" s="11">
        <f t="shared" si="181"/>
        <v>-7654.69</v>
      </c>
      <c r="C1560" s="11">
        <f t="shared" si="183"/>
        <v>3.0499999999992724</v>
      </c>
      <c r="D1560" s="18"/>
      <c r="E1560" s="12">
        <f t="shared" si="182"/>
        <v>-7.6546899999999996</v>
      </c>
      <c r="F1560" s="16">
        <v>-10.27</v>
      </c>
      <c r="G1560" s="16">
        <v>-8.61</v>
      </c>
    </row>
    <row r="1561" spans="1:7">
      <c r="A1561" s="11">
        <v>7607.74</v>
      </c>
      <c r="B1561" s="11">
        <f t="shared" si="181"/>
        <v>-7657.74</v>
      </c>
      <c r="C1561" s="11">
        <f t="shared" si="183"/>
        <v>3.0500000000001819</v>
      </c>
      <c r="D1561" s="18"/>
      <c r="E1561" s="12">
        <f t="shared" si="182"/>
        <v>-7.6577399999999995</v>
      </c>
      <c r="F1561" s="16">
        <v>-9.58</v>
      </c>
      <c r="G1561" s="16">
        <v>-8.39</v>
      </c>
    </row>
    <row r="1562" spans="1:7">
      <c r="A1562" s="11">
        <v>7610.8</v>
      </c>
      <c r="B1562" s="11">
        <f t="shared" si="181"/>
        <v>-7660.8</v>
      </c>
      <c r="C1562" s="11">
        <f t="shared" si="183"/>
        <v>3.0600000000004002</v>
      </c>
      <c r="D1562" s="18"/>
      <c r="E1562" s="12">
        <f t="shared" si="182"/>
        <v>-7.6608000000000001</v>
      </c>
      <c r="F1562" s="16">
        <v>-10.07</v>
      </c>
      <c r="G1562" s="16">
        <v>-8.48</v>
      </c>
    </row>
    <row r="1563" spans="1:7">
      <c r="A1563" s="11">
        <v>7613.85</v>
      </c>
      <c r="B1563" s="11">
        <f t="shared" si="181"/>
        <v>-7663.85</v>
      </c>
      <c r="C1563" s="11">
        <f t="shared" si="183"/>
        <v>3.0500000000001819</v>
      </c>
      <c r="D1563" s="18"/>
      <c r="E1563" s="12">
        <f t="shared" si="182"/>
        <v>-7.6638500000000001</v>
      </c>
      <c r="F1563" s="16">
        <v>-10.43</v>
      </c>
      <c r="G1563" s="16">
        <v>-8.66</v>
      </c>
    </row>
    <row r="1564" spans="1:7">
      <c r="A1564" s="11">
        <v>7616.91</v>
      </c>
      <c r="B1564" s="11">
        <f t="shared" si="181"/>
        <v>-7666.91</v>
      </c>
      <c r="C1564" s="11">
        <f t="shared" si="183"/>
        <v>3.0599999999994907</v>
      </c>
      <c r="D1564" s="18"/>
      <c r="E1564" s="12">
        <f t="shared" si="182"/>
        <v>-7.6669099999999997</v>
      </c>
      <c r="F1564" s="16">
        <v>-10.4</v>
      </c>
      <c r="G1564" s="16">
        <v>-8.66</v>
      </c>
    </row>
    <row r="1565" spans="1:7">
      <c r="A1565" s="11">
        <v>7619.96</v>
      </c>
      <c r="B1565" s="11">
        <f t="shared" si="181"/>
        <v>-7669.96</v>
      </c>
      <c r="C1565" s="11">
        <f t="shared" si="183"/>
        <v>3.0500000000001819</v>
      </c>
      <c r="D1565" s="18"/>
      <c r="E1565" s="12">
        <f t="shared" si="182"/>
        <v>-7.6699599999999997</v>
      </c>
      <c r="F1565" s="16">
        <v>-10.34</v>
      </c>
      <c r="G1565" s="16">
        <v>-8.61</v>
      </c>
    </row>
    <row r="1566" spans="1:7">
      <c r="A1566" s="11">
        <v>7623.01</v>
      </c>
      <c r="B1566" s="11">
        <f t="shared" si="181"/>
        <v>-7673.01</v>
      </c>
      <c r="C1566" s="11">
        <f t="shared" si="183"/>
        <v>3.0500000000001819</v>
      </c>
      <c r="D1566" s="18"/>
      <c r="E1566" s="12">
        <f t="shared" si="182"/>
        <v>-7.6730100000000006</v>
      </c>
      <c r="F1566" s="16">
        <v>-10.14</v>
      </c>
      <c r="G1566" s="16">
        <v>-8.61</v>
      </c>
    </row>
    <row r="1567" spans="1:7">
      <c r="A1567" s="11">
        <v>7626.07</v>
      </c>
      <c r="B1567" s="11">
        <f t="shared" si="181"/>
        <v>-7676.07</v>
      </c>
      <c r="C1567" s="11">
        <f t="shared" si="183"/>
        <v>3.0599999999994907</v>
      </c>
      <c r="D1567" s="18"/>
      <c r="E1567" s="12">
        <f t="shared" si="182"/>
        <v>-7.6760699999999993</v>
      </c>
      <c r="F1567" s="16">
        <v>-9.86</v>
      </c>
      <c r="G1567" s="16">
        <v>-8.4600000000000009</v>
      </c>
    </row>
    <row r="1568" spans="1:7">
      <c r="A1568" s="11">
        <v>7629.12</v>
      </c>
      <c r="B1568" s="11">
        <f t="shared" si="181"/>
        <v>-7679.12</v>
      </c>
      <c r="C1568" s="11">
        <f t="shared" si="183"/>
        <v>3.0500000000001819</v>
      </c>
      <c r="D1568" s="18"/>
      <c r="E1568" s="12">
        <f t="shared" si="182"/>
        <v>-7.6791200000000002</v>
      </c>
      <c r="F1568" s="16">
        <v>-9.77</v>
      </c>
      <c r="G1568" s="16">
        <v>-8.2799999999999994</v>
      </c>
    </row>
    <row r="1569" spans="1:7">
      <c r="A1569" s="11">
        <v>7632.17</v>
      </c>
      <c r="B1569" s="11">
        <f t="shared" si="181"/>
        <v>-7682.17</v>
      </c>
      <c r="C1569" s="11">
        <f t="shared" si="183"/>
        <v>3.0500000000001819</v>
      </c>
      <c r="D1569" s="18"/>
      <c r="E1569" s="12">
        <f t="shared" si="182"/>
        <v>-7.6821700000000002</v>
      </c>
      <c r="F1569" s="16">
        <v>-10.08</v>
      </c>
      <c r="G1569" s="16">
        <v>-8.43</v>
      </c>
    </row>
    <row r="1570" spans="1:7">
      <c r="A1570" s="11">
        <v>7635.23</v>
      </c>
      <c r="B1570" s="11">
        <f t="shared" si="181"/>
        <v>-7685.23</v>
      </c>
      <c r="C1570" s="11">
        <f t="shared" si="183"/>
        <v>3.0599999999994907</v>
      </c>
      <c r="D1570" s="18"/>
      <c r="E1570" s="12">
        <f t="shared" si="182"/>
        <v>-7.6852299999999998</v>
      </c>
      <c r="F1570" s="16">
        <v>-10.23</v>
      </c>
      <c r="G1570" s="16">
        <v>-8.67</v>
      </c>
    </row>
    <row r="1571" spans="1:7">
      <c r="A1571" s="11">
        <v>7638.28</v>
      </c>
      <c r="B1571" s="11">
        <f t="shared" si="181"/>
        <v>-7688.28</v>
      </c>
      <c r="C1571" s="11">
        <f t="shared" si="183"/>
        <v>3.0500000000001819</v>
      </c>
      <c r="D1571" s="18"/>
      <c r="E1571" s="12">
        <f t="shared" si="182"/>
        <v>-7.6882799999999998</v>
      </c>
      <c r="F1571" s="16">
        <v>-10.36</v>
      </c>
      <c r="G1571" s="16">
        <v>-8.74</v>
      </c>
    </row>
    <row r="1572" spans="1:7">
      <c r="A1572" s="11">
        <v>7641.34</v>
      </c>
      <c r="B1572" s="11">
        <f t="shared" si="181"/>
        <v>-7691.34</v>
      </c>
      <c r="C1572" s="11">
        <f t="shared" si="183"/>
        <v>3.0600000000004002</v>
      </c>
      <c r="D1572" s="18"/>
      <c r="E1572" s="12">
        <f t="shared" si="182"/>
        <v>-7.6913400000000003</v>
      </c>
      <c r="F1572" s="16">
        <v>-10.29</v>
      </c>
      <c r="G1572" s="16">
        <v>-8.67</v>
      </c>
    </row>
    <row r="1573" spans="1:7">
      <c r="A1573" s="11">
        <v>7644.39</v>
      </c>
      <c r="B1573" s="11">
        <f t="shared" si="181"/>
        <v>-7694.39</v>
      </c>
      <c r="C1573" s="11">
        <f t="shared" si="183"/>
        <v>3.0500000000001819</v>
      </c>
      <c r="D1573" s="18"/>
      <c r="E1573" s="12">
        <f t="shared" si="182"/>
        <v>-7.6943900000000003</v>
      </c>
      <c r="F1573" s="16">
        <v>-10.36</v>
      </c>
      <c r="G1573" s="16">
        <v>-8.86</v>
      </c>
    </row>
    <row r="1574" spans="1:7">
      <c r="A1574" s="11">
        <v>7647.44</v>
      </c>
      <c r="B1574" s="11">
        <f t="shared" si="181"/>
        <v>-7697.44</v>
      </c>
      <c r="C1574" s="11">
        <f t="shared" si="183"/>
        <v>3.0499999999992724</v>
      </c>
      <c r="D1574" s="18"/>
      <c r="E1574" s="12">
        <f t="shared" si="182"/>
        <v>-7.6974399999999994</v>
      </c>
      <c r="F1574" s="16">
        <v>-10.11</v>
      </c>
      <c r="G1574" s="16">
        <v>-8.73</v>
      </c>
    </row>
    <row r="1575" spans="1:7">
      <c r="A1575" s="11">
        <v>7650.5</v>
      </c>
      <c r="B1575" s="11">
        <f t="shared" si="181"/>
        <v>-7700.5</v>
      </c>
      <c r="C1575" s="11">
        <f t="shared" si="183"/>
        <v>3.0600000000004002</v>
      </c>
      <c r="D1575" s="18"/>
      <c r="E1575" s="12">
        <f t="shared" si="182"/>
        <v>-7.7004999999999999</v>
      </c>
      <c r="F1575" s="16">
        <v>-10.1</v>
      </c>
      <c r="G1575" s="16">
        <v>-8.73</v>
      </c>
    </row>
    <row r="1576" spans="1:7">
      <c r="A1576" s="11">
        <v>7653.55</v>
      </c>
      <c r="B1576" s="11">
        <f t="shared" si="181"/>
        <v>-7703.55</v>
      </c>
      <c r="C1576" s="11">
        <f t="shared" si="183"/>
        <v>3.0500000000001819</v>
      </c>
      <c r="D1576" s="18"/>
      <c r="E1576" s="12">
        <f t="shared" si="182"/>
        <v>-7.7035499999999999</v>
      </c>
      <c r="F1576" s="16">
        <v>-10.130000000000001</v>
      </c>
      <c r="G1576" s="16">
        <v>-8.66</v>
      </c>
    </row>
    <row r="1577" spans="1:7">
      <c r="A1577" s="11">
        <v>7656.6</v>
      </c>
      <c r="B1577" s="11">
        <f t="shared" si="181"/>
        <v>-7706.6</v>
      </c>
      <c r="C1577" s="11">
        <f t="shared" si="183"/>
        <v>3.0500000000001819</v>
      </c>
      <c r="D1577" s="18"/>
      <c r="E1577" s="12">
        <f t="shared" si="182"/>
        <v>-7.7066000000000008</v>
      </c>
      <c r="F1577" s="16">
        <v>-10.07</v>
      </c>
      <c r="G1577" s="16">
        <v>-8.7200000000000006</v>
      </c>
    </row>
    <row r="1578" spans="1:7">
      <c r="A1578" s="11">
        <v>7659.66</v>
      </c>
      <c r="B1578" s="11">
        <f t="shared" si="181"/>
        <v>-7709.66</v>
      </c>
      <c r="C1578" s="11">
        <f t="shared" si="183"/>
        <v>3.0599999999994907</v>
      </c>
      <c r="D1578" s="18"/>
      <c r="E1578" s="12">
        <f t="shared" si="182"/>
        <v>-7.7096599999999995</v>
      </c>
      <c r="F1578" s="16">
        <v>-10.24</v>
      </c>
      <c r="G1578" s="16">
        <v>-8.7200000000000006</v>
      </c>
    </row>
    <row r="1579" spans="1:7">
      <c r="A1579" s="11">
        <v>7662.71</v>
      </c>
      <c r="B1579" s="11">
        <f t="shared" si="181"/>
        <v>-7712.71</v>
      </c>
      <c r="C1579" s="11">
        <f t="shared" si="183"/>
        <v>3.0500000000001819</v>
      </c>
      <c r="D1579" s="18"/>
      <c r="E1579" s="12">
        <f t="shared" si="182"/>
        <v>-7.7127100000000004</v>
      </c>
      <c r="F1579" s="16">
        <v>-10.210000000000001</v>
      </c>
      <c r="G1579" s="16">
        <v>-8.76</v>
      </c>
    </row>
    <row r="1580" spans="1:7">
      <c r="A1580" s="11">
        <v>7665.77</v>
      </c>
      <c r="B1580" s="11">
        <f t="shared" si="181"/>
        <v>-7715.77</v>
      </c>
      <c r="C1580" s="11">
        <f t="shared" si="183"/>
        <v>3.0600000000004002</v>
      </c>
      <c r="D1580" s="18"/>
      <c r="E1580" s="12">
        <f t="shared" si="182"/>
        <v>-7.71577</v>
      </c>
      <c r="F1580" s="16">
        <v>-10.3</v>
      </c>
      <c r="G1580" s="16">
        <v>-8.8000000000000007</v>
      </c>
    </row>
    <row r="1581" spans="1:7">
      <c r="A1581" s="11">
        <v>7668.82</v>
      </c>
      <c r="B1581" s="11">
        <f t="shared" si="181"/>
        <v>-7718.82</v>
      </c>
      <c r="C1581" s="11">
        <f t="shared" si="183"/>
        <v>3.0499999999992724</v>
      </c>
      <c r="D1581" s="18"/>
      <c r="E1581" s="12">
        <f t="shared" si="182"/>
        <v>-7.71882</v>
      </c>
      <c r="F1581" s="16">
        <v>-10.199999999999999</v>
      </c>
      <c r="G1581" s="16">
        <v>-8.7200000000000006</v>
      </c>
    </row>
    <row r="1582" spans="1:7">
      <c r="A1582" s="11">
        <v>7671.87</v>
      </c>
      <c r="B1582" s="11">
        <f t="shared" si="181"/>
        <v>-7721.87</v>
      </c>
      <c r="C1582" s="11">
        <f t="shared" si="183"/>
        <v>3.0500000000001819</v>
      </c>
      <c r="D1582" s="18"/>
      <c r="E1582" s="12">
        <f t="shared" si="182"/>
        <v>-7.72187</v>
      </c>
      <c r="F1582" s="16">
        <v>-9.8800000000000008</v>
      </c>
      <c r="G1582" s="16">
        <v>-8.67</v>
      </c>
    </row>
    <row r="1583" spans="1:7">
      <c r="A1583" s="11">
        <v>7674.93</v>
      </c>
      <c r="B1583" s="11">
        <f t="shared" si="181"/>
        <v>-7724.93</v>
      </c>
      <c r="C1583" s="11">
        <f t="shared" si="183"/>
        <v>3.0600000000004002</v>
      </c>
      <c r="D1583" s="18"/>
      <c r="E1583" s="12">
        <f t="shared" si="182"/>
        <v>-7.7249300000000005</v>
      </c>
      <c r="F1583" s="16">
        <v>-10.09</v>
      </c>
      <c r="G1583" s="16">
        <v>-8.7100000000000009</v>
      </c>
    </row>
    <row r="1584" spans="1:7">
      <c r="A1584" s="11">
        <v>7677.98</v>
      </c>
      <c r="B1584" s="11">
        <f t="shared" si="181"/>
        <v>-7727.98</v>
      </c>
      <c r="C1584" s="11">
        <f t="shared" si="183"/>
        <v>3.0499999999992724</v>
      </c>
      <c r="D1584" s="18"/>
      <c r="E1584" s="12">
        <f t="shared" si="182"/>
        <v>-7.7279799999999996</v>
      </c>
      <c r="F1584" s="16">
        <v>-10.02</v>
      </c>
      <c r="G1584" s="16">
        <v>-8.66</v>
      </c>
    </row>
    <row r="1585" spans="1:7">
      <c r="A1585" s="11">
        <v>7681.03</v>
      </c>
      <c r="B1585" s="11">
        <f t="shared" si="181"/>
        <v>-7731.03</v>
      </c>
      <c r="C1585" s="11">
        <f t="shared" si="183"/>
        <v>3.0500000000001819</v>
      </c>
      <c r="D1585" s="18"/>
      <c r="E1585" s="12">
        <f t="shared" si="182"/>
        <v>-7.7310299999999996</v>
      </c>
      <c r="F1585" s="16">
        <v>-10.8</v>
      </c>
      <c r="G1585" s="16">
        <v>-8.9700000000000006</v>
      </c>
    </row>
    <row r="1586" spans="1:7">
      <c r="A1586" s="11">
        <v>7684.09</v>
      </c>
      <c r="B1586" s="11">
        <f t="shared" si="181"/>
        <v>-7734.09</v>
      </c>
      <c r="C1586" s="11">
        <f t="shared" si="183"/>
        <v>3.0600000000004002</v>
      </c>
      <c r="D1586" s="18"/>
      <c r="E1586" s="12">
        <f t="shared" si="182"/>
        <v>-7.7340900000000001</v>
      </c>
      <c r="F1586" s="16">
        <v>-10.85</v>
      </c>
      <c r="G1586" s="16">
        <v>-8.7899999999999991</v>
      </c>
    </row>
    <row r="1587" spans="1:7">
      <c r="A1587" s="11">
        <v>7687.14</v>
      </c>
      <c r="B1587" s="11">
        <f t="shared" si="181"/>
        <v>-7737.14</v>
      </c>
      <c r="C1587" s="11">
        <f t="shared" si="183"/>
        <v>3.0500000000001819</v>
      </c>
      <c r="D1587" s="18"/>
      <c r="E1587" s="12">
        <f t="shared" si="182"/>
        <v>-7.7371400000000001</v>
      </c>
      <c r="F1587" s="16">
        <v>-10.71</v>
      </c>
      <c r="G1587" s="16">
        <v>-8.85</v>
      </c>
    </row>
    <row r="1588" spans="1:7">
      <c r="A1588" s="11">
        <v>7690.19</v>
      </c>
      <c r="B1588" s="11">
        <f t="shared" si="181"/>
        <v>-7740.19</v>
      </c>
      <c r="C1588" s="11">
        <f t="shared" si="183"/>
        <v>3.0499999999992724</v>
      </c>
      <c r="D1588" s="18"/>
      <c r="E1588" s="12">
        <f t="shared" si="182"/>
        <v>-7.7401899999999992</v>
      </c>
      <c r="F1588" s="16">
        <v>-10.73</v>
      </c>
      <c r="G1588" s="16">
        <v>-8.83</v>
      </c>
    </row>
    <row r="1589" spans="1:7">
      <c r="A1589" s="11">
        <v>7693.25</v>
      </c>
      <c r="B1589" s="11">
        <f t="shared" si="181"/>
        <v>-7743.25</v>
      </c>
      <c r="C1589" s="11">
        <f t="shared" si="183"/>
        <v>3.0600000000004002</v>
      </c>
      <c r="D1589" s="18"/>
      <c r="E1589" s="12">
        <f t="shared" si="182"/>
        <v>-7.7432499999999997</v>
      </c>
      <c r="F1589" s="16">
        <v>-10.25</v>
      </c>
      <c r="G1589" s="16">
        <v>-8.8000000000000007</v>
      </c>
    </row>
    <row r="1590" spans="1:7">
      <c r="A1590" s="11">
        <v>7696.3</v>
      </c>
      <c r="B1590" s="11">
        <f t="shared" si="181"/>
        <v>-7746.3</v>
      </c>
      <c r="C1590" s="11">
        <f t="shared" si="183"/>
        <v>3.0500000000001819</v>
      </c>
      <c r="D1590" s="18"/>
      <c r="E1590" s="12">
        <f t="shared" si="182"/>
        <v>-7.7462999999999997</v>
      </c>
      <c r="F1590" s="16">
        <v>-10.039999999999999</v>
      </c>
      <c r="G1590" s="16">
        <v>-8.9</v>
      </c>
    </row>
    <row r="1591" spans="1:7">
      <c r="A1591" s="11">
        <v>7699.36</v>
      </c>
      <c r="B1591" s="11">
        <f t="shared" si="181"/>
        <v>-7749.36</v>
      </c>
      <c r="C1591" s="11">
        <f t="shared" si="183"/>
        <v>3.0599999999994907</v>
      </c>
      <c r="D1591" s="18"/>
      <c r="E1591" s="12">
        <f t="shared" si="182"/>
        <v>-7.7493599999999994</v>
      </c>
      <c r="F1591" s="16">
        <v>-9.7899999999999991</v>
      </c>
      <c r="G1591" s="16">
        <v>-8.82</v>
      </c>
    </row>
    <row r="1592" spans="1:7">
      <c r="A1592" s="11">
        <v>7702.41</v>
      </c>
      <c r="B1592" s="11">
        <f t="shared" si="181"/>
        <v>-7752.41</v>
      </c>
      <c r="C1592" s="11">
        <f t="shared" si="183"/>
        <v>3.0500000000001819</v>
      </c>
      <c r="D1592" s="18"/>
      <c r="E1592" s="12">
        <f t="shared" si="182"/>
        <v>-7.7524100000000002</v>
      </c>
      <c r="F1592" s="16">
        <v>-9.52</v>
      </c>
      <c r="G1592" s="16">
        <v>-8.82</v>
      </c>
    </row>
    <row r="1593" spans="1:7">
      <c r="A1593" s="11">
        <v>7705.46</v>
      </c>
      <c r="B1593" s="11">
        <f t="shared" si="181"/>
        <v>-7755.46</v>
      </c>
      <c r="C1593" s="11">
        <f t="shared" si="183"/>
        <v>3.0500000000001819</v>
      </c>
      <c r="D1593" s="18"/>
      <c r="E1593" s="12">
        <f t="shared" si="182"/>
        <v>-7.7554600000000002</v>
      </c>
      <c r="F1593" s="16">
        <v>-10.06</v>
      </c>
      <c r="G1593" s="16">
        <v>-9.01</v>
      </c>
    </row>
    <row r="1594" spans="1:7">
      <c r="A1594" s="11">
        <v>7708.52</v>
      </c>
      <c r="B1594" s="11">
        <f t="shared" si="181"/>
        <v>-7758.52</v>
      </c>
      <c r="C1594" s="11">
        <f t="shared" si="183"/>
        <v>3.0600000000004002</v>
      </c>
      <c r="D1594" s="18"/>
      <c r="E1594" s="12">
        <f t="shared" si="182"/>
        <v>-7.7585200000000007</v>
      </c>
      <c r="F1594" s="16">
        <v>-10.1</v>
      </c>
      <c r="G1594" s="16">
        <v>-9.02</v>
      </c>
    </row>
    <row r="1595" spans="1:7">
      <c r="A1595" s="11">
        <v>7711.57</v>
      </c>
      <c r="B1595" s="11">
        <f t="shared" si="181"/>
        <v>-7761.57</v>
      </c>
      <c r="C1595" s="11">
        <f t="shared" si="183"/>
        <v>3.0499999999992724</v>
      </c>
      <c r="D1595" s="18"/>
      <c r="E1595" s="12">
        <f t="shared" si="182"/>
        <v>-7.7615699999999999</v>
      </c>
      <c r="F1595" s="16">
        <v>-9.91</v>
      </c>
      <c r="G1595" s="16">
        <v>-8.98</v>
      </c>
    </row>
    <row r="1596" spans="1:7">
      <c r="A1596" s="11">
        <v>7714.62</v>
      </c>
      <c r="B1596" s="11">
        <f t="shared" si="181"/>
        <v>-7764.62</v>
      </c>
      <c r="C1596" s="11">
        <f t="shared" si="183"/>
        <v>3.0500000000001819</v>
      </c>
      <c r="D1596" s="18"/>
      <c r="E1596" s="12">
        <f t="shared" si="182"/>
        <v>-7.7646199999999999</v>
      </c>
      <c r="F1596" s="16">
        <v>-10.07</v>
      </c>
      <c r="G1596" s="16">
        <v>-9.0299999999999994</v>
      </c>
    </row>
    <row r="1597" spans="1:7">
      <c r="A1597" s="11">
        <v>7717.68</v>
      </c>
      <c r="B1597" s="11">
        <f t="shared" si="181"/>
        <v>-7767.68</v>
      </c>
      <c r="C1597" s="11">
        <f t="shared" si="183"/>
        <v>3.0600000000004002</v>
      </c>
      <c r="D1597" s="18"/>
      <c r="E1597" s="12">
        <f t="shared" si="182"/>
        <v>-7.7676800000000004</v>
      </c>
      <c r="F1597" s="16">
        <v>-10.1</v>
      </c>
      <c r="G1597" s="16">
        <v>-8.99</v>
      </c>
    </row>
    <row r="1598" spans="1:7">
      <c r="A1598" s="11">
        <v>7720.73</v>
      </c>
      <c r="B1598" s="11">
        <f t="shared" si="181"/>
        <v>-7770.73</v>
      </c>
      <c r="C1598" s="11">
        <f t="shared" si="183"/>
        <v>3.0499999999992724</v>
      </c>
      <c r="D1598" s="18"/>
      <c r="E1598" s="12">
        <f t="shared" si="182"/>
        <v>-7.7707299999999995</v>
      </c>
      <c r="F1598" s="16">
        <v>-9.9700000000000006</v>
      </c>
      <c r="G1598" s="16">
        <v>-9.1199999999999992</v>
      </c>
    </row>
    <row r="1599" spans="1:7">
      <c r="A1599" s="11">
        <v>7723.79</v>
      </c>
      <c r="B1599" s="11">
        <f t="shared" si="181"/>
        <v>-7773.79</v>
      </c>
      <c r="C1599" s="11">
        <f t="shared" si="183"/>
        <v>3.0600000000004002</v>
      </c>
      <c r="D1599" s="18"/>
      <c r="E1599" s="12">
        <f t="shared" si="182"/>
        <v>-7.77379</v>
      </c>
      <c r="F1599" s="16">
        <v>-10.14</v>
      </c>
      <c r="G1599" s="16">
        <v>-9.1</v>
      </c>
    </row>
    <row r="1600" spans="1:7">
      <c r="A1600" s="11">
        <v>7726.84</v>
      </c>
      <c r="B1600" s="11">
        <f t="shared" si="181"/>
        <v>-7776.84</v>
      </c>
      <c r="C1600" s="11">
        <f t="shared" si="183"/>
        <v>3.0500000000001819</v>
      </c>
      <c r="D1600" s="18"/>
      <c r="E1600" s="12">
        <f t="shared" si="182"/>
        <v>-7.77684</v>
      </c>
      <c r="F1600" s="16">
        <v>-10.18</v>
      </c>
      <c r="G1600" s="16">
        <v>-9.1199999999999992</v>
      </c>
    </row>
    <row r="1601" spans="1:7">
      <c r="A1601" s="11">
        <v>7729.89</v>
      </c>
      <c r="B1601" s="11">
        <f t="shared" si="181"/>
        <v>-7779.89</v>
      </c>
      <c r="C1601" s="11">
        <f t="shared" si="183"/>
        <v>3.0500000000001819</v>
      </c>
      <c r="D1601" s="18"/>
      <c r="E1601" s="12">
        <f t="shared" si="182"/>
        <v>-7.77989</v>
      </c>
      <c r="F1601" s="16">
        <v>-10.4</v>
      </c>
      <c r="G1601" s="16">
        <v>-9.1199999999999992</v>
      </c>
    </row>
    <row r="1602" spans="1:7">
      <c r="A1602" s="11">
        <v>7732.95</v>
      </c>
      <c r="B1602" s="11">
        <f t="shared" si="181"/>
        <v>-7782.95</v>
      </c>
      <c r="C1602" s="11">
        <f t="shared" si="183"/>
        <v>3.0599999999994907</v>
      </c>
      <c r="D1602" s="18"/>
      <c r="E1602" s="12">
        <f t="shared" si="182"/>
        <v>-7.7829499999999996</v>
      </c>
      <c r="F1602" s="16">
        <v>-10.37</v>
      </c>
      <c r="G1602" s="16">
        <v>-9.25</v>
      </c>
    </row>
    <row r="1603" spans="1:7">
      <c r="A1603" s="11">
        <v>7736</v>
      </c>
      <c r="B1603" s="11">
        <f t="shared" ref="B1603:B1666" si="184">-(A1603+50)</f>
        <v>-7786</v>
      </c>
      <c r="C1603" s="11">
        <f t="shared" si="183"/>
        <v>3.0500000000001819</v>
      </c>
      <c r="D1603" s="18"/>
      <c r="E1603" s="12">
        <f t="shared" ref="E1603:E1666" si="185">B1603/1000</f>
        <v>-7.7859999999999996</v>
      </c>
      <c r="F1603" s="16">
        <v>-10.64</v>
      </c>
      <c r="G1603" s="16">
        <v>-9.2200000000000006</v>
      </c>
    </row>
    <row r="1604" spans="1:7">
      <c r="A1604" s="11">
        <v>7742.93</v>
      </c>
      <c r="B1604" s="11">
        <f t="shared" si="184"/>
        <v>-7792.93</v>
      </c>
      <c r="C1604" s="11">
        <f t="shared" ref="C1604:C1667" si="186">ABS(B1603-B1604)</f>
        <v>6.930000000000291</v>
      </c>
      <c r="D1604" s="18"/>
      <c r="E1604" s="12">
        <f t="shared" si="185"/>
        <v>-7.7929300000000001</v>
      </c>
      <c r="F1604" s="16">
        <v>-10.36</v>
      </c>
      <c r="G1604" s="16">
        <v>-9.11</v>
      </c>
    </row>
    <row r="1605" spans="1:7">
      <c r="A1605" s="11">
        <v>7749.86</v>
      </c>
      <c r="B1605" s="11">
        <f t="shared" si="184"/>
        <v>-7799.86</v>
      </c>
      <c r="C1605" s="11">
        <f t="shared" si="186"/>
        <v>6.9299999999993815</v>
      </c>
      <c r="D1605" s="18"/>
      <c r="E1605" s="12">
        <f t="shared" si="185"/>
        <v>-7.7998599999999998</v>
      </c>
      <c r="F1605" s="16">
        <v>-10.31</v>
      </c>
      <c r="G1605" s="16">
        <v>-9.08</v>
      </c>
    </row>
    <row r="1606" spans="1:7">
      <c r="A1606" s="11">
        <v>7756.79</v>
      </c>
      <c r="B1606" s="11">
        <f t="shared" si="184"/>
        <v>-7806.79</v>
      </c>
      <c r="C1606" s="11">
        <f t="shared" si="186"/>
        <v>6.930000000000291</v>
      </c>
      <c r="D1606" s="18"/>
      <c r="E1606" s="12">
        <f t="shared" si="185"/>
        <v>-7.8067900000000003</v>
      </c>
      <c r="F1606" s="16">
        <v>-10.47</v>
      </c>
      <c r="G1606" s="16">
        <v>-9.16</v>
      </c>
    </row>
    <row r="1607" spans="1:7">
      <c r="A1607" s="11">
        <v>7763.72</v>
      </c>
      <c r="B1607" s="11">
        <f t="shared" si="184"/>
        <v>-7813.72</v>
      </c>
      <c r="C1607" s="11">
        <f t="shared" si="186"/>
        <v>6.930000000000291</v>
      </c>
      <c r="D1607" s="18"/>
      <c r="E1607" s="12">
        <f t="shared" si="185"/>
        <v>-7.81372</v>
      </c>
      <c r="F1607" s="16">
        <v>-10.039999999999999</v>
      </c>
      <c r="G1607" s="16">
        <v>-8.9700000000000006</v>
      </c>
    </row>
    <row r="1608" spans="1:7">
      <c r="A1608" s="11">
        <v>7770.65</v>
      </c>
      <c r="B1608" s="11">
        <f t="shared" si="184"/>
        <v>-7820.65</v>
      </c>
      <c r="C1608" s="11">
        <f t="shared" si="186"/>
        <v>6.9299999999993815</v>
      </c>
      <c r="D1608" s="18"/>
      <c r="E1608" s="12">
        <f t="shared" si="185"/>
        <v>-7.8206499999999997</v>
      </c>
      <c r="F1608" s="16">
        <v>-10.19</v>
      </c>
      <c r="G1608" s="16">
        <v>-8.7100000000000009</v>
      </c>
    </row>
    <row r="1609" spans="1:7">
      <c r="A1609" s="11">
        <v>7777.58</v>
      </c>
      <c r="B1609" s="11">
        <f t="shared" si="184"/>
        <v>-7827.58</v>
      </c>
      <c r="C1609" s="11">
        <f t="shared" si="186"/>
        <v>6.930000000000291</v>
      </c>
      <c r="D1609" s="18"/>
      <c r="E1609" s="12">
        <f t="shared" si="185"/>
        <v>-7.8275800000000002</v>
      </c>
      <c r="F1609" s="16">
        <v>-9.94</v>
      </c>
      <c r="G1609" s="16">
        <v>-8.81</v>
      </c>
    </row>
    <row r="1610" spans="1:7">
      <c r="A1610" s="11">
        <v>7784.51</v>
      </c>
      <c r="B1610" s="11">
        <f t="shared" si="184"/>
        <v>-7834.51</v>
      </c>
      <c r="C1610" s="11">
        <f t="shared" si="186"/>
        <v>6.930000000000291</v>
      </c>
      <c r="D1610" s="18"/>
      <c r="E1610" s="12">
        <f t="shared" si="185"/>
        <v>-7.8345099999999999</v>
      </c>
      <c r="F1610" s="16">
        <v>-10.08</v>
      </c>
      <c r="G1610" s="16">
        <v>-8.77</v>
      </c>
    </row>
    <row r="1611" spans="1:7">
      <c r="A1611" s="11">
        <v>7791.44</v>
      </c>
      <c r="B1611" s="11">
        <f t="shared" si="184"/>
        <v>-7841.44</v>
      </c>
      <c r="C1611" s="11">
        <f t="shared" si="186"/>
        <v>6.9299999999993815</v>
      </c>
      <c r="D1611" s="18"/>
      <c r="E1611" s="12">
        <f t="shared" si="185"/>
        <v>-7.8414399999999995</v>
      </c>
      <c r="F1611" s="16">
        <v>-10.119999999999999</v>
      </c>
      <c r="G1611" s="16">
        <v>-8.7899999999999991</v>
      </c>
    </row>
    <row r="1612" spans="1:7">
      <c r="A1612" s="11">
        <v>7798.37</v>
      </c>
      <c r="B1612" s="11">
        <f t="shared" si="184"/>
        <v>-7848.37</v>
      </c>
      <c r="C1612" s="11">
        <f t="shared" si="186"/>
        <v>6.930000000000291</v>
      </c>
      <c r="D1612" s="18"/>
      <c r="E1612" s="12">
        <f t="shared" si="185"/>
        <v>-7.8483700000000001</v>
      </c>
      <c r="F1612" s="16">
        <v>-10.19</v>
      </c>
      <c r="G1612" s="16">
        <v>-8.86</v>
      </c>
    </row>
    <row r="1613" spans="1:7">
      <c r="A1613" s="11">
        <v>7805.3</v>
      </c>
      <c r="B1613" s="11">
        <f t="shared" si="184"/>
        <v>-7855.3</v>
      </c>
      <c r="C1613" s="11">
        <f t="shared" si="186"/>
        <v>6.930000000000291</v>
      </c>
      <c r="D1613" s="18"/>
      <c r="E1613" s="12">
        <f t="shared" si="185"/>
        <v>-7.8553000000000006</v>
      </c>
      <c r="F1613" s="16">
        <v>-10.3</v>
      </c>
      <c r="G1613" s="16">
        <v>-8.92</v>
      </c>
    </row>
    <row r="1614" spans="1:7">
      <c r="A1614" s="11">
        <v>7812.23</v>
      </c>
      <c r="B1614" s="11">
        <f t="shared" si="184"/>
        <v>-7862.23</v>
      </c>
      <c r="C1614" s="11">
        <f t="shared" si="186"/>
        <v>6.9299999999993815</v>
      </c>
      <c r="D1614" s="18"/>
      <c r="E1614" s="12">
        <f t="shared" si="185"/>
        <v>-7.8622299999999994</v>
      </c>
      <c r="F1614" s="16">
        <v>-10.039999999999999</v>
      </c>
      <c r="G1614" s="16">
        <v>-8.65</v>
      </c>
    </row>
    <row r="1615" spans="1:7">
      <c r="A1615" s="11">
        <v>7819.15</v>
      </c>
      <c r="B1615" s="11">
        <f t="shared" si="184"/>
        <v>-7869.15</v>
      </c>
      <c r="C1615" s="11">
        <f t="shared" si="186"/>
        <v>6.9200000000000728</v>
      </c>
      <c r="D1615" s="18"/>
      <c r="E1615" s="12">
        <f t="shared" si="185"/>
        <v>-7.8691499999999994</v>
      </c>
      <c r="F1615" s="16">
        <v>-9.7100000000000009</v>
      </c>
      <c r="G1615" s="16">
        <v>-8.48</v>
      </c>
    </row>
    <row r="1616" spans="1:7">
      <c r="A1616" s="11">
        <v>7826.08</v>
      </c>
      <c r="B1616" s="11">
        <f t="shared" si="184"/>
        <v>-7876.08</v>
      </c>
      <c r="C1616" s="11">
        <f t="shared" si="186"/>
        <v>6.930000000000291</v>
      </c>
      <c r="D1616" s="18"/>
      <c r="E1616" s="12">
        <f t="shared" si="185"/>
        <v>-7.87608</v>
      </c>
      <c r="F1616" s="16">
        <v>-10.07</v>
      </c>
      <c r="G1616" s="16">
        <v>-8.75</v>
      </c>
    </row>
    <row r="1617" spans="1:7">
      <c r="A1617" s="11">
        <v>7833.01</v>
      </c>
      <c r="B1617" s="11">
        <f t="shared" si="184"/>
        <v>-7883.01</v>
      </c>
      <c r="C1617" s="11">
        <f t="shared" si="186"/>
        <v>6.930000000000291</v>
      </c>
      <c r="D1617" s="18"/>
      <c r="E1617" s="12">
        <f t="shared" si="185"/>
        <v>-7.8830100000000005</v>
      </c>
      <c r="F1617" s="16">
        <v>-9.89</v>
      </c>
      <c r="G1617" s="16">
        <v>-8.66</v>
      </c>
    </row>
    <row r="1618" spans="1:7">
      <c r="A1618" s="11">
        <v>7839.94</v>
      </c>
      <c r="B1618" s="11">
        <f t="shared" si="184"/>
        <v>-7889.94</v>
      </c>
      <c r="C1618" s="11">
        <f t="shared" si="186"/>
        <v>6.9299999999993815</v>
      </c>
      <c r="D1618" s="18"/>
      <c r="E1618" s="12">
        <f t="shared" si="185"/>
        <v>-7.8899399999999993</v>
      </c>
      <c r="F1618" s="16">
        <v>-10.130000000000001</v>
      </c>
      <c r="G1618" s="16">
        <v>-8.7100000000000009</v>
      </c>
    </row>
    <row r="1619" spans="1:7">
      <c r="A1619" s="11">
        <v>7846.87</v>
      </c>
      <c r="B1619" s="11">
        <f t="shared" si="184"/>
        <v>-7896.87</v>
      </c>
      <c r="C1619" s="11">
        <f t="shared" si="186"/>
        <v>6.930000000000291</v>
      </c>
      <c r="D1619" s="18"/>
      <c r="E1619" s="12">
        <f t="shared" si="185"/>
        <v>-7.8968699999999998</v>
      </c>
      <c r="F1619" s="16">
        <v>-10.06</v>
      </c>
      <c r="G1619" s="16">
        <v>-8.74</v>
      </c>
    </row>
    <row r="1620" spans="1:7">
      <c r="A1620" s="11">
        <v>7853.8</v>
      </c>
      <c r="B1620" s="11">
        <f t="shared" si="184"/>
        <v>-7903.8</v>
      </c>
      <c r="C1620" s="11">
        <f t="shared" si="186"/>
        <v>6.930000000000291</v>
      </c>
      <c r="D1620" s="18"/>
      <c r="E1620" s="12">
        <f t="shared" si="185"/>
        <v>-7.9038000000000004</v>
      </c>
      <c r="F1620" s="16">
        <v>-10.039999999999999</v>
      </c>
      <c r="G1620" s="16">
        <v>-8.85</v>
      </c>
    </row>
    <row r="1621" spans="1:7">
      <c r="A1621" s="11">
        <v>7860.73</v>
      </c>
      <c r="B1621" s="11">
        <f t="shared" si="184"/>
        <v>-7910.73</v>
      </c>
      <c r="C1621" s="11">
        <f t="shared" si="186"/>
        <v>6.9299999999993815</v>
      </c>
      <c r="D1621" s="18"/>
      <c r="E1621" s="12">
        <f t="shared" si="185"/>
        <v>-7.9107299999999992</v>
      </c>
      <c r="F1621" s="16">
        <v>-10.15</v>
      </c>
      <c r="G1621" s="16">
        <v>-8.8000000000000007</v>
      </c>
    </row>
    <row r="1622" spans="1:7">
      <c r="A1622" s="11">
        <v>7867.66</v>
      </c>
      <c r="B1622" s="11">
        <f t="shared" si="184"/>
        <v>-7917.66</v>
      </c>
      <c r="C1622" s="11">
        <f t="shared" si="186"/>
        <v>6.930000000000291</v>
      </c>
      <c r="D1622" s="18"/>
      <c r="E1622" s="12">
        <f t="shared" si="185"/>
        <v>-7.9176599999999997</v>
      </c>
      <c r="F1622" s="16">
        <v>-10.23</v>
      </c>
      <c r="G1622" s="16">
        <v>-9.01</v>
      </c>
    </row>
    <row r="1623" spans="1:7">
      <c r="A1623" s="11">
        <v>7874.59</v>
      </c>
      <c r="B1623" s="11">
        <f t="shared" si="184"/>
        <v>-7924.59</v>
      </c>
      <c r="C1623" s="11">
        <f t="shared" si="186"/>
        <v>6.930000000000291</v>
      </c>
      <c r="D1623" s="18"/>
      <c r="E1623" s="12">
        <f t="shared" si="185"/>
        <v>-7.9245900000000002</v>
      </c>
      <c r="F1623" s="16">
        <v>-10.199999999999999</v>
      </c>
      <c r="G1623" s="16">
        <v>-9.07</v>
      </c>
    </row>
    <row r="1624" spans="1:7">
      <c r="A1624" s="11">
        <v>7881.52</v>
      </c>
      <c r="B1624" s="11">
        <f t="shared" si="184"/>
        <v>-7931.52</v>
      </c>
      <c r="C1624" s="11">
        <f t="shared" si="186"/>
        <v>6.930000000000291</v>
      </c>
      <c r="D1624" s="18"/>
      <c r="E1624" s="12">
        <f t="shared" si="185"/>
        <v>-7.9315200000000008</v>
      </c>
      <c r="F1624" s="16">
        <v>-10.09</v>
      </c>
      <c r="G1624" s="16">
        <v>-9.1300000000000008</v>
      </c>
    </row>
    <row r="1625" spans="1:7">
      <c r="A1625" s="11">
        <v>7888.45</v>
      </c>
      <c r="B1625" s="11">
        <f t="shared" si="184"/>
        <v>-7938.45</v>
      </c>
      <c r="C1625" s="11">
        <f t="shared" si="186"/>
        <v>6.9299999999993815</v>
      </c>
      <c r="D1625" s="18"/>
      <c r="E1625" s="12">
        <f t="shared" si="185"/>
        <v>-7.9384499999999996</v>
      </c>
      <c r="F1625" s="16">
        <v>-10.06</v>
      </c>
      <c r="G1625" s="16">
        <v>-9.08</v>
      </c>
    </row>
    <row r="1626" spans="1:7">
      <c r="A1626" s="11">
        <v>7895.38</v>
      </c>
      <c r="B1626" s="11">
        <f t="shared" si="184"/>
        <v>-7945.38</v>
      </c>
      <c r="C1626" s="11">
        <f t="shared" si="186"/>
        <v>6.930000000000291</v>
      </c>
      <c r="D1626" s="18"/>
      <c r="E1626" s="12">
        <f t="shared" si="185"/>
        <v>-7.9453800000000001</v>
      </c>
      <c r="F1626" s="16">
        <v>-10.119999999999999</v>
      </c>
      <c r="G1626" s="16">
        <v>-9.01</v>
      </c>
    </row>
    <row r="1627" spans="1:7">
      <c r="A1627" s="11">
        <v>7902.31</v>
      </c>
      <c r="B1627" s="11">
        <f t="shared" si="184"/>
        <v>-7952.31</v>
      </c>
      <c r="C1627" s="11">
        <f t="shared" si="186"/>
        <v>6.930000000000291</v>
      </c>
      <c r="D1627" s="18"/>
      <c r="E1627" s="12">
        <f t="shared" si="185"/>
        <v>-7.9523100000000007</v>
      </c>
      <c r="F1627" s="16">
        <v>-9.99</v>
      </c>
      <c r="G1627" s="16">
        <v>-9.01</v>
      </c>
    </row>
    <row r="1628" spans="1:7">
      <c r="A1628" s="11">
        <v>7909.24</v>
      </c>
      <c r="B1628" s="11">
        <f t="shared" si="184"/>
        <v>-7959.24</v>
      </c>
      <c r="C1628" s="11">
        <f t="shared" si="186"/>
        <v>6.9299999999993815</v>
      </c>
      <c r="D1628" s="18"/>
      <c r="E1628" s="12">
        <f t="shared" si="185"/>
        <v>-7.9592399999999994</v>
      </c>
      <c r="F1628" s="16">
        <v>-9.77</v>
      </c>
      <c r="G1628" s="16">
        <v>-9.09</v>
      </c>
    </row>
    <row r="1629" spans="1:7">
      <c r="A1629" s="11">
        <v>7916.17</v>
      </c>
      <c r="B1629" s="11">
        <f t="shared" si="184"/>
        <v>-7966.17</v>
      </c>
      <c r="C1629" s="11">
        <f t="shared" si="186"/>
        <v>6.930000000000291</v>
      </c>
      <c r="D1629" s="18"/>
      <c r="E1629" s="12">
        <f t="shared" si="185"/>
        <v>-7.96617</v>
      </c>
      <c r="F1629" s="16">
        <v>-9.48</v>
      </c>
      <c r="G1629" s="16">
        <v>-8.9700000000000006</v>
      </c>
    </row>
    <row r="1630" spans="1:7">
      <c r="A1630" s="11">
        <v>7923.1</v>
      </c>
      <c r="B1630" s="11">
        <f t="shared" si="184"/>
        <v>-7973.1</v>
      </c>
      <c r="C1630" s="11">
        <f t="shared" si="186"/>
        <v>6.930000000000291</v>
      </c>
      <c r="D1630" s="18"/>
      <c r="E1630" s="12">
        <f t="shared" si="185"/>
        <v>-7.9731000000000005</v>
      </c>
      <c r="F1630" s="16">
        <v>-9.27</v>
      </c>
      <c r="G1630" s="16">
        <v>-9.1300000000000008</v>
      </c>
    </row>
    <row r="1631" spans="1:7">
      <c r="A1631" s="11">
        <v>7930.03</v>
      </c>
      <c r="B1631" s="11">
        <f t="shared" si="184"/>
        <v>-7980.03</v>
      </c>
      <c r="C1631" s="11">
        <f t="shared" si="186"/>
        <v>6.9299999999993815</v>
      </c>
      <c r="D1631" s="18"/>
      <c r="E1631" s="12">
        <f t="shared" si="185"/>
        <v>-7.9800300000000002</v>
      </c>
      <c r="F1631" s="16">
        <v>-9.27</v>
      </c>
      <c r="G1631" s="16">
        <v>-9.0399999999999991</v>
      </c>
    </row>
    <row r="1632" spans="1:7">
      <c r="A1632" s="11">
        <v>7936.96</v>
      </c>
      <c r="B1632" s="11">
        <f t="shared" si="184"/>
        <v>-7986.96</v>
      </c>
      <c r="C1632" s="11">
        <f t="shared" si="186"/>
        <v>6.930000000000291</v>
      </c>
      <c r="D1632" s="18"/>
      <c r="E1632" s="12">
        <f t="shared" si="185"/>
        <v>-7.9869599999999998</v>
      </c>
      <c r="F1632" s="16">
        <v>-9.68</v>
      </c>
      <c r="G1632" s="16">
        <v>-9.19</v>
      </c>
    </row>
    <row r="1633" spans="1:7">
      <c r="A1633" s="11">
        <v>7943.89</v>
      </c>
      <c r="B1633" s="11">
        <f t="shared" si="184"/>
        <v>-7993.89</v>
      </c>
      <c r="C1633" s="11">
        <f t="shared" si="186"/>
        <v>6.930000000000291</v>
      </c>
      <c r="D1633" s="18"/>
      <c r="E1633" s="12">
        <f t="shared" si="185"/>
        <v>-7.9938900000000004</v>
      </c>
      <c r="F1633" s="16">
        <v>-9.6300000000000008</v>
      </c>
      <c r="G1633" s="16">
        <v>-9.2200000000000006</v>
      </c>
    </row>
    <row r="1634" spans="1:7">
      <c r="A1634" s="11">
        <v>7950.82</v>
      </c>
      <c r="B1634" s="11">
        <f t="shared" si="184"/>
        <v>-8000.82</v>
      </c>
      <c r="C1634" s="11">
        <f t="shared" si="186"/>
        <v>6.9299999999993815</v>
      </c>
      <c r="D1634" s="18"/>
      <c r="E1634" s="12">
        <f t="shared" si="185"/>
        <v>-8.0008199999999992</v>
      </c>
      <c r="F1634" s="16">
        <v>-9.58</v>
      </c>
      <c r="G1634" s="16">
        <v>-9.17</v>
      </c>
    </row>
    <row r="1635" spans="1:7">
      <c r="A1635" s="11">
        <v>7957.75</v>
      </c>
      <c r="B1635" s="11">
        <f t="shared" si="184"/>
        <v>-8007.75</v>
      </c>
      <c r="C1635" s="11">
        <f t="shared" si="186"/>
        <v>6.930000000000291</v>
      </c>
      <c r="D1635" s="18"/>
      <c r="E1635" s="12">
        <f t="shared" si="185"/>
        <v>-8.0077499999999997</v>
      </c>
      <c r="F1635" s="16">
        <v>-9.75</v>
      </c>
      <c r="G1635" s="16">
        <v>-9.32</v>
      </c>
    </row>
    <row r="1636" spans="1:7">
      <c r="A1636" s="11">
        <v>7964.68</v>
      </c>
      <c r="B1636" s="11">
        <f t="shared" si="184"/>
        <v>-8014.68</v>
      </c>
      <c r="C1636" s="11">
        <f t="shared" si="186"/>
        <v>6.930000000000291</v>
      </c>
      <c r="D1636" s="18"/>
      <c r="E1636" s="12">
        <f t="shared" si="185"/>
        <v>-8.0146800000000002</v>
      </c>
      <c r="F1636" s="16">
        <v>-9.58</v>
      </c>
      <c r="G1636" s="16">
        <v>-9.25</v>
      </c>
    </row>
    <row r="1637" spans="1:7">
      <c r="A1637" s="11">
        <v>7971.61</v>
      </c>
      <c r="B1637" s="11">
        <f t="shared" si="184"/>
        <v>-8021.61</v>
      </c>
      <c r="C1637" s="11">
        <f t="shared" si="186"/>
        <v>6.9299999999993815</v>
      </c>
      <c r="D1637" s="18"/>
      <c r="E1637" s="12">
        <f t="shared" si="185"/>
        <v>-8.021609999999999</v>
      </c>
      <c r="F1637" s="16">
        <v>-9.67</v>
      </c>
      <c r="G1637" s="16">
        <v>-8.99</v>
      </c>
    </row>
    <row r="1638" spans="1:7">
      <c r="A1638" s="11">
        <v>7978.54</v>
      </c>
      <c r="B1638" s="11">
        <f t="shared" si="184"/>
        <v>-8028.54</v>
      </c>
      <c r="C1638" s="11">
        <f t="shared" si="186"/>
        <v>6.930000000000291</v>
      </c>
      <c r="D1638" s="18"/>
      <c r="E1638" s="12">
        <f t="shared" si="185"/>
        <v>-8.0285399999999996</v>
      </c>
      <c r="F1638" s="16">
        <v>-10</v>
      </c>
      <c r="G1638" s="16">
        <v>-9.1</v>
      </c>
    </row>
    <row r="1639" spans="1:7">
      <c r="A1639" s="11">
        <v>7985.46</v>
      </c>
      <c r="B1639" s="11">
        <f t="shared" si="184"/>
        <v>-8035.46</v>
      </c>
      <c r="C1639" s="11">
        <f t="shared" si="186"/>
        <v>6.9200000000000728</v>
      </c>
      <c r="D1639" s="18"/>
      <c r="E1639" s="12">
        <f t="shared" si="185"/>
        <v>-8.0354600000000005</v>
      </c>
      <c r="F1639" s="16">
        <v>-10.26</v>
      </c>
      <c r="G1639" s="16">
        <v>-8.5399999999999991</v>
      </c>
    </row>
    <row r="1640" spans="1:7">
      <c r="A1640" s="11">
        <v>7992.39</v>
      </c>
      <c r="B1640" s="11">
        <f t="shared" si="184"/>
        <v>-8042.39</v>
      </c>
      <c r="C1640" s="11">
        <f t="shared" si="186"/>
        <v>6.930000000000291</v>
      </c>
      <c r="D1640" s="18"/>
      <c r="E1640" s="12">
        <f t="shared" si="185"/>
        <v>-8.042390000000001</v>
      </c>
      <c r="F1640" s="16">
        <v>-10.11</v>
      </c>
      <c r="G1640" s="16">
        <v>-8.36</v>
      </c>
    </row>
    <row r="1641" spans="1:7">
      <c r="A1641" s="11">
        <v>7999.32</v>
      </c>
      <c r="B1641" s="11">
        <f t="shared" si="184"/>
        <v>-8049.32</v>
      </c>
      <c r="C1641" s="11">
        <f t="shared" si="186"/>
        <v>6.9299999999993815</v>
      </c>
      <c r="D1641" s="18"/>
      <c r="E1641" s="12">
        <f t="shared" si="185"/>
        <v>-8.0493199999999998</v>
      </c>
      <c r="F1641" s="16">
        <v>-10.02</v>
      </c>
      <c r="G1641" s="16">
        <v>-8.39</v>
      </c>
    </row>
    <row r="1642" spans="1:7">
      <c r="A1642" s="11">
        <v>8006.25</v>
      </c>
      <c r="B1642" s="11">
        <f t="shared" si="184"/>
        <v>-8056.25</v>
      </c>
      <c r="C1642" s="11">
        <f t="shared" si="186"/>
        <v>6.930000000000291</v>
      </c>
      <c r="D1642" s="18"/>
      <c r="E1642" s="12">
        <f t="shared" si="185"/>
        <v>-8.0562500000000004</v>
      </c>
      <c r="F1642" s="16">
        <v>-9.85</v>
      </c>
      <c r="G1642" s="16">
        <v>-8.49</v>
      </c>
    </row>
    <row r="1643" spans="1:7">
      <c r="A1643" s="11">
        <v>8013.18</v>
      </c>
      <c r="B1643" s="11">
        <f t="shared" si="184"/>
        <v>-8063.18</v>
      </c>
      <c r="C1643" s="11">
        <f t="shared" si="186"/>
        <v>6.930000000000291</v>
      </c>
      <c r="D1643" s="18"/>
      <c r="E1643" s="12">
        <f t="shared" si="185"/>
        <v>-8.0631800000000009</v>
      </c>
      <c r="F1643" s="16">
        <v>-9.6</v>
      </c>
      <c r="G1643" s="16">
        <v>-8.3000000000000007</v>
      </c>
    </row>
    <row r="1644" spans="1:7">
      <c r="A1644" s="11">
        <v>8020.11</v>
      </c>
      <c r="B1644" s="11">
        <f t="shared" si="184"/>
        <v>-8070.11</v>
      </c>
      <c r="C1644" s="11">
        <f t="shared" si="186"/>
        <v>6.9299999999993815</v>
      </c>
      <c r="D1644" s="18"/>
      <c r="E1644" s="12">
        <f t="shared" si="185"/>
        <v>-8.0701099999999997</v>
      </c>
      <c r="F1644" s="16">
        <v>-10.56</v>
      </c>
      <c r="G1644" s="16">
        <v>-8.6300000000000008</v>
      </c>
    </row>
    <row r="1645" spans="1:7">
      <c r="A1645" s="11">
        <v>8027.04</v>
      </c>
      <c r="B1645" s="11">
        <f t="shared" si="184"/>
        <v>-8077.04</v>
      </c>
      <c r="C1645" s="11">
        <f t="shared" si="186"/>
        <v>6.930000000000291</v>
      </c>
      <c r="D1645" s="18"/>
      <c r="E1645" s="12">
        <f t="shared" si="185"/>
        <v>-8.0770400000000002</v>
      </c>
      <c r="F1645" s="16">
        <v>-10.72</v>
      </c>
      <c r="G1645" s="16">
        <v>-8.76</v>
      </c>
    </row>
    <row r="1646" spans="1:7">
      <c r="A1646" s="11">
        <v>8033.97</v>
      </c>
      <c r="B1646" s="11">
        <f t="shared" si="184"/>
        <v>-8083.97</v>
      </c>
      <c r="C1646" s="11">
        <f t="shared" si="186"/>
        <v>6.930000000000291</v>
      </c>
      <c r="D1646" s="18"/>
      <c r="E1646" s="12">
        <f t="shared" si="185"/>
        <v>-8.0839700000000008</v>
      </c>
      <c r="F1646" s="16">
        <v>-10.08</v>
      </c>
      <c r="G1646" s="16">
        <v>-8.57</v>
      </c>
    </row>
    <row r="1647" spans="1:7">
      <c r="A1647" s="11">
        <v>8040.9</v>
      </c>
      <c r="B1647" s="11">
        <f t="shared" si="184"/>
        <v>-8090.9</v>
      </c>
      <c r="C1647" s="11">
        <f t="shared" si="186"/>
        <v>6.9299999999993815</v>
      </c>
      <c r="D1647" s="18"/>
      <c r="E1647" s="12">
        <f t="shared" si="185"/>
        <v>-8.0908999999999995</v>
      </c>
      <c r="F1647" s="16">
        <v>-9.91</v>
      </c>
      <c r="G1647" s="16">
        <v>-8.49</v>
      </c>
    </row>
    <row r="1648" spans="1:7">
      <c r="A1648" s="11">
        <v>8047.83</v>
      </c>
      <c r="B1648" s="11">
        <f t="shared" si="184"/>
        <v>-8097.83</v>
      </c>
      <c r="C1648" s="11">
        <f t="shared" si="186"/>
        <v>6.930000000000291</v>
      </c>
      <c r="D1648" s="18"/>
      <c r="E1648" s="12">
        <f t="shared" si="185"/>
        <v>-8.0978300000000001</v>
      </c>
      <c r="F1648" s="16">
        <v>-10.17</v>
      </c>
      <c r="G1648" s="16">
        <v>-8.57</v>
      </c>
    </row>
    <row r="1649" spans="1:7">
      <c r="A1649" s="11">
        <v>8054.76</v>
      </c>
      <c r="B1649" s="11">
        <f t="shared" si="184"/>
        <v>-8104.76</v>
      </c>
      <c r="C1649" s="11">
        <f t="shared" si="186"/>
        <v>6.930000000000291</v>
      </c>
      <c r="D1649" s="18"/>
      <c r="E1649" s="12">
        <f t="shared" si="185"/>
        <v>-8.1047600000000006</v>
      </c>
      <c r="F1649" s="16">
        <v>-10.039999999999999</v>
      </c>
      <c r="G1649" s="16">
        <v>-8.6300000000000008</v>
      </c>
    </row>
    <row r="1650" spans="1:7">
      <c r="A1650" s="11">
        <v>8061.69</v>
      </c>
      <c r="B1650" s="11">
        <f t="shared" si="184"/>
        <v>-8111.69</v>
      </c>
      <c r="C1650" s="11">
        <f t="shared" si="186"/>
        <v>6.9299999999993815</v>
      </c>
      <c r="D1650" s="18"/>
      <c r="E1650" s="12">
        <f t="shared" si="185"/>
        <v>-8.1116899999999994</v>
      </c>
      <c r="F1650" s="16">
        <v>-10.039999999999999</v>
      </c>
      <c r="G1650" s="16">
        <v>-8.67</v>
      </c>
    </row>
    <row r="1651" spans="1:7">
      <c r="A1651" s="11">
        <v>8068.62</v>
      </c>
      <c r="B1651" s="11">
        <f t="shared" si="184"/>
        <v>-8118.62</v>
      </c>
      <c r="C1651" s="11">
        <f t="shared" si="186"/>
        <v>6.930000000000291</v>
      </c>
      <c r="D1651" s="18"/>
      <c r="E1651" s="12">
        <f t="shared" si="185"/>
        <v>-8.1186199999999999</v>
      </c>
      <c r="F1651" s="16">
        <v>-9.91</v>
      </c>
      <c r="G1651" s="16">
        <v>-8.64</v>
      </c>
    </row>
    <row r="1652" spans="1:7">
      <c r="A1652" s="11">
        <v>8075.55</v>
      </c>
      <c r="B1652" s="11">
        <f t="shared" si="184"/>
        <v>-8125.55</v>
      </c>
      <c r="C1652" s="11">
        <f t="shared" si="186"/>
        <v>6.930000000000291</v>
      </c>
      <c r="D1652" s="18"/>
      <c r="E1652" s="12">
        <f t="shared" si="185"/>
        <v>-8.1255500000000005</v>
      </c>
      <c r="F1652" s="16">
        <v>-9.89</v>
      </c>
      <c r="G1652" s="16">
        <v>-8.76</v>
      </c>
    </row>
    <row r="1653" spans="1:7">
      <c r="A1653" s="11">
        <v>8082.48</v>
      </c>
      <c r="B1653" s="11">
        <f t="shared" si="184"/>
        <v>-8132.48</v>
      </c>
      <c r="C1653" s="11">
        <f t="shared" si="186"/>
        <v>6.9299999999993815</v>
      </c>
      <c r="D1653" s="18"/>
      <c r="E1653" s="12">
        <f t="shared" si="185"/>
        <v>-8.1324799999999993</v>
      </c>
      <c r="F1653" s="16">
        <v>-10.02</v>
      </c>
      <c r="G1653" s="16">
        <v>-8.91</v>
      </c>
    </row>
    <row r="1654" spans="1:7">
      <c r="A1654" s="11">
        <v>8089.41</v>
      </c>
      <c r="B1654" s="11">
        <f t="shared" si="184"/>
        <v>-8139.41</v>
      </c>
      <c r="C1654" s="11">
        <f t="shared" si="186"/>
        <v>6.930000000000291</v>
      </c>
      <c r="D1654" s="18"/>
      <c r="E1654" s="12">
        <f t="shared" si="185"/>
        <v>-8.1394099999999998</v>
      </c>
      <c r="F1654" s="16">
        <v>-10.24</v>
      </c>
      <c r="G1654" s="16">
        <v>-8.8800000000000008</v>
      </c>
    </row>
    <row r="1655" spans="1:7">
      <c r="A1655" s="11">
        <v>8096.34</v>
      </c>
      <c r="B1655" s="11">
        <f t="shared" si="184"/>
        <v>-8146.34</v>
      </c>
      <c r="C1655" s="11">
        <f t="shared" si="186"/>
        <v>6.930000000000291</v>
      </c>
      <c r="D1655" s="18"/>
      <c r="E1655" s="12">
        <f t="shared" si="185"/>
        <v>-8.1463400000000004</v>
      </c>
      <c r="F1655" s="16">
        <v>-10.16</v>
      </c>
      <c r="G1655" s="16">
        <v>-8.9499999999999993</v>
      </c>
    </row>
    <row r="1656" spans="1:7">
      <c r="A1656" s="11">
        <v>8103.27</v>
      </c>
      <c r="B1656" s="11">
        <f t="shared" si="184"/>
        <v>-8153.27</v>
      </c>
      <c r="C1656" s="11">
        <f t="shared" si="186"/>
        <v>6.930000000000291</v>
      </c>
      <c r="D1656" s="18"/>
      <c r="E1656" s="12">
        <f t="shared" si="185"/>
        <v>-8.1532700000000009</v>
      </c>
      <c r="F1656" s="16">
        <v>-9.94</v>
      </c>
      <c r="G1656" s="16">
        <v>-8.82</v>
      </c>
    </row>
    <row r="1657" spans="1:7">
      <c r="A1657" s="11">
        <v>8110.2</v>
      </c>
      <c r="B1657" s="11">
        <f t="shared" si="184"/>
        <v>-8160.2</v>
      </c>
      <c r="C1657" s="11">
        <f t="shared" si="186"/>
        <v>6.9299999999993815</v>
      </c>
      <c r="D1657" s="18"/>
      <c r="E1657" s="12">
        <f t="shared" si="185"/>
        <v>-8.1601999999999997</v>
      </c>
      <c r="F1657" s="16">
        <v>-10.050000000000001</v>
      </c>
      <c r="G1657" s="16">
        <v>-8.86</v>
      </c>
    </row>
    <row r="1658" spans="1:7">
      <c r="A1658" s="11">
        <v>8117.13</v>
      </c>
      <c r="B1658" s="11">
        <f t="shared" si="184"/>
        <v>-8167.13</v>
      </c>
      <c r="C1658" s="11">
        <f t="shared" si="186"/>
        <v>6.930000000000291</v>
      </c>
      <c r="D1658" s="18"/>
      <c r="E1658" s="12">
        <f t="shared" si="185"/>
        <v>-8.1671300000000002</v>
      </c>
      <c r="F1658" s="16">
        <v>-9.8699999999999992</v>
      </c>
      <c r="G1658" s="16">
        <v>-8.9499999999999993</v>
      </c>
    </row>
    <row r="1659" spans="1:7">
      <c r="A1659" s="11">
        <v>8124.06</v>
      </c>
      <c r="B1659" s="11">
        <f t="shared" si="184"/>
        <v>-8174.06</v>
      </c>
      <c r="C1659" s="11">
        <f t="shared" si="186"/>
        <v>6.930000000000291</v>
      </c>
      <c r="D1659" s="18"/>
      <c r="E1659" s="12">
        <f t="shared" si="185"/>
        <v>-8.1740600000000008</v>
      </c>
      <c r="F1659" s="16">
        <v>-9.7799999999999994</v>
      </c>
      <c r="G1659" s="16">
        <v>-9.0500000000000007</v>
      </c>
    </row>
    <row r="1660" spans="1:7">
      <c r="A1660" s="11">
        <v>8130.99</v>
      </c>
      <c r="B1660" s="11">
        <f t="shared" si="184"/>
        <v>-8180.99</v>
      </c>
      <c r="C1660" s="11">
        <f t="shared" si="186"/>
        <v>6.9299999999993815</v>
      </c>
      <c r="D1660" s="18"/>
      <c r="E1660" s="12">
        <f t="shared" si="185"/>
        <v>-8.1809899999999995</v>
      </c>
      <c r="F1660" s="16">
        <v>-9.7899999999999991</v>
      </c>
      <c r="G1660" s="16">
        <v>-8.9700000000000006</v>
      </c>
    </row>
    <row r="1661" spans="1:7">
      <c r="A1661" s="11">
        <v>8137.92</v>
      </c>
      <c r="B1661" s="11">
        <f t="shared" si="184"/>
        <v>-8187.92</v>
      </c>
      <c r="C1661" s="11">
        <f t="shared" si="186"/>
        <v>6.930000000000291</v>
      </c>
      <c r="D1661" s="18"/>
      <c r="E1661" s="12">
        <f t="shared" si="185"/>
        <v>-8.1879200000000001</v>
      </c>
      <c r="F1661" s="16">
        <v>-10.11</v>
      </c>
      <c r="G1661" s="16">
        <v>-8.9700000000000006</v>
      </c>
    </row>
    <row r="1662" spans="1:7">
      <c r="A1662" s="11">
        <v>8144.85</v>
      </c>
      <c r="B1662" s="11">
        <f t="shared" si="184"/>
        <v>-8194.85</v>
      </c>
      <c r="C1662" s="11">
        <f t="shared" si="186"/>
        <v>6.930000000000291</v>
      </c>
      <c r="D1662" s="18"/>
      <c r="E1662" s="12">
        <f t="shared" si="185"/>
        <v>-8.1948500000000006</v>
      </c>
      <c r="F1662" s="16">
        <v>-9.86</v>
      </c>
      <c r="G1662" s="16">
        <v>-8.9</v>
      </c>
    </row>
    <row r="1663" spans="1:7">
      <c r="A1663" s="11">
        <v>8151.77</v>
      </c>
      <c r="B1663" s="11">
        <f t="shared" si="184"/>
        <v>-8201.77</v>
      </c>
      <c r="C1663" s="11">
        <f t="shared" si="186"/>
        <v>6.9200000000000728</v>
      </c>
      <c r="D1663" s="18"/>
      <c r="E1663" s="12">
        <f t="shared" si="185"/>
        <v>-8.2017699999999998</v>
      </c>
      <c r="F1663" s="16">
        <v>-10.32</v>
      </c>
      <c r="G1663" s="16">
        <v>-8.9700000000000006</v>
      </c>
    </row>
    <row r="1664" spans="1:7">
      <c r="A1664" s="11">
        <v>8158.7</v>
      </c>
      <c r="B1664" s="11">
        <f t="shared" si="184"/>
        <v>-8208.7000000000007</v>
      </c>
      <c r="C1664" s="11">
        <f t="shared" si="186"/>
        <v>6.930000000000291</v>
      </c>
      <c r="D1664" s="18"/>
      <c r="E1664" s="12">
        <f t="shared" si="185"/>
        <v>-8.2087000000000003</v>
      </c>
      <c r="F1664" s="16">
        <v>-10.26</v>
      </c>
      <c r="G1664" s="16">
        <v>-8.99</v>
      </c>
    </row>
    <row r="1665" spans="1:7">
      <c r="A1665" s="11">
        <v>8165.63</v>
      </c>
      <c r="B1665" s="11">
        <f t="shared" si="184"/>
        <v>-8215.630000000001</v>
      </c>
      <c r="C1665" s="11">
        <f t="shared" si="186"/>
        <v>6.930000000000291</v>
      </c>
      <c r="D1665" s="18"/>
      <c r="E1665" s="12">
        <f t="shared" si="185"/>
        <v>-8.2156300000000009</v>
      </c>
      <c r="F1665" s="16">
        <v>-9.9700000000000006</v>
      </c>
      <c r="G1665" s="16">
        <v>-9.01</v>
      </c>
    </row>
    <row r="1666" spans="1:7">
      <c r="A1666" s="11">
        <v>8172.56</v>
      </c>
      <c r="B1666" s="11">
        <f t="shared" si="184"/>
        <v>-8222.5600000000013</v>
      </c>
      <c r="C1666" s="11">
        <f t="shared" si="186"/>
        <v>6.930000000000291</v>
      </c>
      <c r="D1666" s="18"/>
      <c r="E1666" s="12">
        <f t="shared" si="185"/>
        <v>-8.2225600000000014</v>
      </c>
      <c r="F1666" s="16">
        <v>-9.9</v>
      </c>
      <c r="G1666" s="16">
        <v>-8.9700000000000006</v>
      </c>
    </row>
    <row r="1667" spans="1:7">
      <c r="A1667" s="11">
        <v>8179.49</v>
      </c>
      <c r="B1667" s="11">
        <f t="shared" ref="B1667:B1730" si="187">-(A1667+50)</f>
        <v>-8229.49</v>
      </c>
      <c r="C1667" s="11">
        <f t="shared" si="186"/>
        <v>6.929999999998472</v>
      </c>
      <c r="D1667" s="18"/>
      <c r="E1667" s="12">
        <f t="shared" ref="E1667:E1730" si="188">B1667/1000</f>
        <v>-8.2294900000000002</v>
      </c>
      <c r="F1667" s="16">
        <v>-9.77</v>
      </c>
      <c r="G1667" s="16">
        <v>-8.91</v>
      </c>
    </row>
    <row r="1668" spans="1:7">
      <c r="A1668" s="11">
        <v>8186.42</v>
      </c>
      <c r="B1668" s="11">
        <f t="shared" si="187"/>
        <v>-8236.42</v>
      </c>
      <c r="C1668" s="11">
        <f t="shared" ref="C1668:C1731" si="189">ABS(B1667-B1668)</f>
        <v>6.930000000000291</v>
      </c>
      <c r="D1668" s="18"/>
      <c r="E1668" s="12">
        <f t="shared" si="188"/>
        <v>-8.2364200000000007</v>
      </c>
      <c r="F1668" s="16">
        <v>-9.56</v>
      </c>
      <c r="G1668" s="16">
        <v>-8.89</v>
      </c>
    </row>
    <row r="1669" spans="1:7">
      <c r="A1669" s="11">
        <v>8193.35</v>
      </c>
      <c r="B1669" s="11">
        <f t="shared" si="187"/>
        <v>-8243.35</v>
      </c>
      <c r="C1669" s="11">
        <f t="shared" si="189"/>
        <v>6.930000000000291</v>
      </c>
      <c r="D1669" s="18"/>
      <c r="E1669" s="12">
        <f t="shared" si="188"/>
        <v>-8.2433499999999995</v>
      </c>
      <c r="F1669" s="16">
        <v>-9.7100000000000009</v>
      </c>
      <c r="G1669" s="16">
        <v>-8.7899999999999991</v>
      </c>
    </row>
    <row r="1670" spans="1:7">
      <c r="A1670" s="11">
        <v>8200.2800000000007</v>
      </c>
      <c r="B1670" s="11">
        <f t="shared" si="187"/>
        <v>-8250.2800000000007</v>
      </c>
      <c r="C1670" s="11">
        <f t="shared" si="189"/>
        <v>6.930000000000291</v>
      </c>
      <c r="D1670" s="18"/>
      <c r="E1670" s="12">
        <f t="shared" si="188"/>
        <v>-8.2502800000000001</v>
      </c>
      <c r="F1670" s="16">
        <v>-9.9700000000000006</v>
      </c>
      <c r="G1670" s="16">
        <v>-8.75</v>
      </c>
    </row>
    <row r="1671" spans="1:7">
      <c r="A1671" s="11">
        <v>8207.2099999999991</v>
      </c>
      <c r="B1671" s="11">
        <f t="shared" si="187"/>
        <v>-8257.2099999999991</v>
      </c>
      <c r="C1671" s="11">
        <f t="shared" si="189"/>
        <v>6.929999999998472</v>
      </c>
      <c r="D1671" s="18"/>
      <c r="E1671" s="12">
        <f t="shared" si="188"/>
        <v>-8.2572099999999988</v>
      </c>
      <c r="F1671" s="16">
        <v>-10.24</v>
      </c>
      <c r="G1671" s="16">
        <v>-8.74</v>
      </c>
    </row>
    <row r="1672" spans="1:7">
      <c r="A1672" s="11">
        <v>8214.14</v>
      </c>
      <c r="B1672" s="11">
        <f t="shared" si="187"/>
        <v>-8264.14</v>
      </c>
      <c r="C1672" s="11">
        <f t="shared" si="189"/>
        <v>6.930000000000291</v>
      </c>
      <c r="D1672" s="18"/>
      <c r="E1672" s="12">
        <f t="shared" si="188"/>
        <v>-8.2641399999999994</v>
      </c>
      <c r="F1672" s="16">
        <v>-10.09</v>
      </c>
      <c r="G1672" s="16">
        <v>-8.68</v>
      </c>
    </row>
    <row r="1673" spans="1:7">
      <c r="A1673" s="11">
        <v>8221.07</v>
      </c>
      <c r="B1673" s="11">
        <f t="shared" si="187"/>
        <v>-8271.07</v>
      </c>
      <c r="C1673" s="11">
        <f t="shared" si="189"/>
        <v>6.930000000000291</v>
      </c>
      <c r="D1673" s="18"/>
      <c r="E1673" s="12">
        <f t="shared" si="188"/>
        <v>-8.2710699999999999</v>
      </c>
      <c r="F1673" s="16">
        <v>-9.51</v>
      </c>
      <c r="G1673" s="16">
        <v>-8.4</v>
      </c>
    </row>
    <row r="1674" spans="1:7">
      <c r="A1674" s="11">
        <v>8228</v>
      </c>
      <c r="B1674" s="11">
        <f t="shared" si="187"/>
        <v>-8278</v>
      </c>
      <c r="C1674" s="11">
        <f t="shared" si="189"/>
        <v>6.930000000000291</v>
      </c>
      <c r="D1674" s="18"/>
      <c r="E1674" s="12">
        <f t="shared" si="188"/>
        <v>-8.2780000000000005</v>
      </c>
      <c r="F1674" s="16">
        <v>-9.35</v>
      </c>
      <c r="G1674" s="16">
        <v>-8.44</v>
      </c>
    </row>
    <row r="1675" spans="1:7">
      <c r="A1675" s="11">
        <v>8233.48</v>
      </c>
      <c r="B1675" s="11">
        <f t="shared" si="187"/>
        <v>-8283.48</v>
      </c>
      <c r="C1675" s="11">
        <f t="shared" si="189"/>
        <v>5.4799999999995634</v>
      </c>
      <c r="D1675" s="18"/>
      <c r="E1675" s="12">
        <f t="shared" si="188"/>
        <v>-8.2834799999999991</v>
      </c>
      <c r="F1675" s="16">
        <v>-9.5</v>
      </c>
      <c r="G1675" s="16">
        <v>-8.5299999999999994</v>
      </c>
    </row>
    <row r="1676" spans="1:7">
      <c r="A1676" s="11">
        <v>8238.9500000000007</v>
      </c>
      <c r="B1676" s="11">
        <f t="shared" si="187"/>
        <v>-8288.9500000000007</v>
      </c>
      <c r="C1676" s="11">
        <f t="shared" si="189"/>
        <v>5.4700000000011642</v>
      </c>
      <c r="D1676" s="18"/>
      <c r="E1676" s="12">
        <f t="shared" si="188"/>
        <v>-8.2889500000000016</v>
      </c>
      <c r="F1676" s="16">
        <v>-9.6999999999999993</v>
      </c>
      <c r="G1676" s="16">
        <v>-8.65</v>
      </c>
    </row>
    <row r="1677" spans="1:7">
      <c r="A1677" s="11">
        <v>8244.43</v>
      </c>
      <c r="B1677" s="11">
        <f t="shared" si="187"/>
        <v>-8294.43</v>
      </c>
      <c r="C1677" s="11">
        <f t="shared" si="189"/>
        <v>5.4799999999995634</v>
      </c>
      <c r="D1677" s="18"/>
      <c r="E1677" s="12">
        <f t="shared" si="188"/>
        <v>-8.2944300000000002</v>
      </c>
      <c r="F1677" s="16">
        <v>-9.42</v>
      </c>
      <c r="G1677" s="16">
        <v>-8.61</v>
      </c>
    </row>
    <row r="1678" spans="1:7">
      <c r="A1678" s="11">
        <v>8249.9</v>
      </c>
      <c r="B1678" s="11">
        <f t="shared" si="187"/>
        <v>-8299.9</v>
      </c>
      <c r="C1678" s="11">
        <f t="shared" si="189"/>
        <v>5.4699999999993452</v>
      </c>
      <c r="D1678" s="18"/>
      <c r="E1678" s="12">
        <f t="shared" si="188"/>
        <v>-8.2998999999999992</v>
      </c>
      <c r="F1678" s="16">
        <v>-9.51</v>
      </c>
      <c r="G1678" s="16">
        <v>-8.6</v>
      </c>
    </row>
    <row r="1679" spans="1:7">
      <c r="A1679" s="11">
        <v>8255.3799999999992</v>
      </c>
      <c r="B1679" s="11">
        <f t="shared" si="187"/>
        <v>-8305.3799999999992</v>
      </c>
      <c r="C1679" s="11">
        <f t="shared" si="189"/>
        <v>5.4799999999995634</v>
      </c>
      <c r="D1679" s="18"/>
      <c r="E1679" s="12">
        <f t="shared" si="188"/>
        <v>-8.3053799999999995</v>
      </c>
      <c r="F1679" s="16">
        <v>-9.7799999999999994</v>
      </c>
      <c r="G1679" s="16">
        <v>-8.8699999999999992</v>
      </c>
    </row>
    <row r="1680" spans="1:7">
      <c r="A1680" s="11">
        <v>8260.86</v>
      </c>
      <c r="B1680" s="11">
        <f t="shared" si="187"/>
        <v>-8310.86</v>
      </c>
      <c r="C1680" s="11">
        <f t="shared" si="189"/>
        <v>5.4800000000013824</v>
      </c>
      <c r="D1680" s="18"/>
      <c r="E1680" s="12">
        <f t="shared" si="188"/>
        <v>-8.3108599999999999</v>
      </c>
      <c r="F1680" s="16">
        <v>-10</v>
      </c>
      <c r="G1680" s="16">
        <v>-8.92</v>
      </c>
    </row>
    <row r="1681" spans="1:7">
      <c r="A1681" s="11">
        <v>8266.33</v>
      </c>
      <c r="B1681" s="11">
        <f t="shared" si="187"/>
        <v>-8316.33</v>
      </c>
      <c r="C1681" s="11">
        <f t="shared" si="189"/>
        <v>5.4699999999993452</v>
      </c>
      <c r="D1681" s="18"/>
      <c r="E1681" s="12">
        <f t="shared" si="188"/>
        <v>-8.3163300000000007</v>
      </c>
      <c r="F1681" s="16">
        <v>-10.07</v>
      </c>
      <c r="G1681" s="16">
        <v>-8.94</v>
      </c>
    </row>
    <row r="1682" spans="1:7">
      <c r="A1682" s="11">
        <v>8271.81</v>
      </c>
      <c r="B1682" s="11">
        <f t="shared" si="187"/>
        <v>-8321.81</v>
      </c>
      <c r="C1682" s="11">
        <f t="shared" si="189"/>
        <v>5.4799999999995634</v>
      </c>
      <c r="D1682" s="18"/>
      <c r="E1682" s="12">
        <f t="shared" si="188"/>
        <v>-8.3218099999999993</v>
      </c>
      <c r="F1682" s="16">
        <v>-10.06</v>
      </c>
      <c r="G1682" s="16">
        <v>-8.7799999999999994</v>
      </c>
    </row>
    <row r="1683" spans="1:7">
      <c r="A1683" s="11">
        <v>8277.2900000000009</v>
      </c>
      <c r="B1683" s="11">
        <f t="shared" si="187"/>
        <v>-8327.2900000000009</v>
      </c>
      <c r="C1683" s="11">
        <f t="shared" si="189"/>
        <v>5.4800000000013824</v>
      </c>
      <c r="D1683" s="18"/>
      <c r="E1683" s="12">
        <f t="shared" si="188"/>
        <v>-8.3272900000000014</v>
      </c>
      <c r="F1683" s="16">
        <v>-9.91</v>
      </c>
      <c r="G1683" s="16">
        <v>-8.81</v>
      </c>
    </row>
    <row r="1684" spans="1:7">
      <c r="A1684" s="11">
        <v>8282.76</v>
      </c>
      <c r="B1684" s="11">
        <f t="shared" si="187"/>
        <v>-8332.76</v>
      </c>
      <c r="C1684" s="11">
        <f t="shared" si="189"/>
        <v>5.4699999999993452</v>
      </c>
      <c r="D1684" s="18"/>
      <c r="E1684" s="12">
        <f t="shared" si="188"/>
        <v>-8.3327600000000004</v>
      </c>
      <c r="F1684" s="16">
        <v>-10.27</v>
      </c>
      <c r="G1684" s="16">
        <v>-8.8000000000000007</v>
      </c>
    </row>
    <row r="1685" spans="1:7">
      <c r="A1685" s="11">
        <v>8288.24</v>
      </c>
      <c r="B1685" s="11">
        <f t="shared" si="187"/>
        <v>-8338.24</v>
      </c>
      <c r="C1685" s="11">
        <f t="shared" si="189"/>
        <v>5.4799999999995634</v>
      </c>
      <c r="D1685" s="18"/>
      <c r="E1685" s="12">
        <f t="shared" si="188"/>
        <v>-8.338239999999999</v>
      </c>
      <c r="F1685" s="16">
        <v>-10.63</v>
      </c>
      <c r="G1685" s="16">
        <v>-8.83</v>
      </c>
    </row>
    <row r="1686" spans="1:7">
      <c r="A1686" s="11">
        <v>8293.7099999999991</v>
      </c>
      <c r="B1686" s="11">
        <f t="shared" si="187"/>
        <v>-8343.7099999999991</v>
      </c>
      <c r="C1686" s="11">
        <f t="shared" si="189"/>
        <v>5.4699999999993452</v>
      </c>
      <c r="D1686" s="18"/>
      <c r="E1686" s="12">
        <f t="shared" si="188"/>
        <v>-8.3437099999999997</v>
      </c>
      <c r="F1686" s="16">
        <v>-10.19</v>
      </c>
      <c r="G1686" s="16">
        <v>-8.67</v>
      </c>
    </row>
    <row r="1687" spans="1:7">
      <c r="A1687" s="11">
        <v>8299.19</v>
      </c>
      <c r="B1687" s="11">
        <f t="shared" si="187"/>
        <v>-8349.19</v>
      </c>
      <c r="C1687" s="11">
        <f t="shared" si="189"/>
        <v>5.4800000000013824</v>
      </c>
      <c r="D1687" s="18"/>
      <c r="E1687" s="12">
        <f t="shared" si="188"/>
        <v>-8.3491900000000001</v>
      </c>
      <c r="F1687" s="16">
        <v>-9.52</v>
      </c>
      <c r="G1687" s="16">
        <v>-8.5</v>
      </c>
    </row>
    <row r="1688" spans="1:7">
      <c r="A1688" s="11">
        <v>8304.67</v>
      </c>
      <c r="B1688" s="11">
        <f t="shared" si="187"/>
        <v>-8354.67</v>
      </c>
      <c r="C1688" s="11">
        <f t="shared" si="189"/>
        <v>5.4799999999995634</v>
      </c>
      <c r="D1688" s="18"/>
      <c r="E1688" s="12">
        <f t="shared" si="188"/>
        <v>-8.3546700000000005</v>
      </c>
      <c r="F1688" s="16">
        <v>-9.82</v>
      </c>
      <c r="G1688" s="16">
        <v>-9.07</v>
      </c>
    </row>
    <row r="1689" spans="1:7">
      <c r="A1689" s="11">
        <v>8310.14</v>
      </c>
      <c r="B1689" s="11">
        <f t="shared" si="187"/>
        <v>-8360.14</v>
      </c>
      <c r="C1689" s="11">
        <f t="shared" si="189"/>
        <v>5.4699999999993452</v>
      </c>
      <c r="D1689" s="18"/>
      <c r="E1689" s="12">
        <f t="shared" si="188"/>
        <v>-8.3601399999999995</v>
      </c>
      <c r="F1689" s="16">
        <v>-9.73</v>
      </c>
      <c r="G1689" s="16">
        <v>-9.0399999999999991</v>
      </c>
    </row>
    <row r="1690" spans="1:7">
      <c r="A1690" s="11">
        <v>8315.6200000000008</v>
      </c>
      <c r="B1690" s="11">
        <f t="shared" si="187"/>
        <v>-8365.6200000000008</v>
      </c>
      <c r="C1690" s="11">
        <f t="shared" si="189"/>
        <v>5.4800000000013824</v>
      </c>
      <c r="D1690" s="18"/>
      <c r="E1690" s="12">
        <f t="shared" si="188"/>
        <v>-8.3656200000000016</v>
      </c>
      <c r="F1690" s="16">
        <v>-9.91</v>
      </c>
      <c r="G1690" s="16">
        <v>-9.16</v>
      </c>
    </row>
    <row r="1691" spans="1:7">
      <c r="A1691" s="11">
        <v>8321.1</v>
      </c>
      <c r="B1691" s="11">
        <f t="shared" si="187"/>
        <v>-8371.1</v>
      </c>
      <c r="C1691" s="11">
        <f t="shared" si="189"/>
        <v>5.4799999999995634</v>
      </c>
      <c r="D1691" s="18"/>
      <c r="E1691" s="12">
        <f t="shared" si="188"/>
        <v>-8.3711000000000002</v>
      </c>
      <c r="F1691" s="16">
        <v>-9.82</v>
      </c>
      <c r="G1691" s="16">
        <v>-9.02</v>
      </c>
    </row>
    <row r="1692" spans="1:7">
      <c r="A1692" s="11">
        <v>8326.57</v>
      </c>
      <c r="B1692" s="11">
        <f t="shared" si="187"/>
        <v>-8376.57</v>
      </c>
      <c r="C1692" s="11">
        <f t="shared" si="189"/>
        <v>5.4699999999993452</v>
      </c>
      <c r="D1692" s="18"/>
      <c r="E1692" s="12">
        <f t="shared" si="188"/>
        <v>-8.3765699999999992</v>
      </c>
      <c r="F1692" s="16">
        <v>-10.039999999999999</v>
      </c>
      <c r="G1692" s="16">
        <v>-8.9600000000000009</v>
      </c>
    </row>
    <row r="1693" spans="1:7">
      <c r="A1693" s="11">
        <v>8332.0499999999993</v>
      </c>
      <c r="B1693" s="11">
        <f t="shared" si="187"/>
        <v>-8382.0499999999993</v>
      </c>
      <c r="C1693" s="11">
        <f t="shared" si="189"/>
        <v>5.4799999999995634</v>
      </c>
      <c r="D1693" s="18"/>
      <c r="E1693" s="12">
        <f t="shared" si="188"/>
        <v>-8.3820499999999996</v>
      </c>
      <c r="F1693" s="16">
        <v>-10.26</v>
      </c>
      <c r="G1693" s="16">
        <v>-9.01</v>
      </c>
    </row>
    <row r="1694" spans="1:7">
      <c r="A1694" s="11">
        <v>8337.52</v>
      </c>
      <c r="B1694" s="11">
        <f t="shared" si="187"/>
        <v>-8387.52</v>
      </c>
      <c r="C1694" s="11">
        <f t="shared" si="189"/>
        <v>5.4700000000011642</v>
      </c>
      <c r="D1694" s="18"/>
      <c r="E1694" s="12">
        <f t="shared" si="188"/>
        <v>-8.3875200000000003</v>
      </c>
      <c r="F1694" s="16">
        <v>-10.18</v>
      </c>
      <c r="G1694" s="16">
        <v>-8.99</v>
      </c>
    </row>
    <row r="1695" spans="1:7">
      <c r="A1695" s="11">
        <v>8343</v>
      </c>
      <c r="B1695" s="11">
        <f t="shared" si="187"/>
        <v>-8393</v>
      </c>
      <c r="C1695" s="11">
        <f t="shared" si="189"/>
        <v>5.4799999999995634</v>
      </c>
      <c r="D1695" s="18"/>
      <c r="E1695" s="12">
        <f t="shared" si="188"/>
        <v>-8.3930000000000007</v>
      </c>
      <c r="F1695" s="16">
        <v>-10.23</v>
      </c>
      <c r="G1695" s="16">
        <v>-9.15</v>
      </c>
    </row>
    <row r="1696" spans="1:7">
      <c r="A1696" s="11">
        <v>8348.48</v>
      </c>
      <c r="B1696" s="11">
        <f t="shared" si="187"/>
        <v>-8398.48</v>
      </c>
      <c r="C1696" s="11">
        <f t="shared" si="189"/>
        <v>5.4799999999995634</v>
      </c>
      <c r="D1696" s="18"/>
      <c r="E1696" s="12">
        <f t="shared" si="188"/>
        <v>-8.3984799999999993</v>
      </c>
      <c r="F1696" s="16">
        <v>-9.98</v>
      </c>
      <c r="G1696" s="16">
        <v>-9.0399999999999991</v>
      </c>
    </row>
    <row r="1697" spans="1:7">
      <c r="A1697" s="11">
        <v>8353.9500000000007</v>
      </c>
      <c r="B1697" s="11">
        <f t="shared" si="187"/>
        <v>-8403.9500000000007</v>
      </c>
      <c r="C1697" s="11">
        <f t="shared" si="189"/>
        <v>5.4700000000011642</v>
      </c>
      <c r="D1697" s="18"/>
      <c r="E1697" s="12">
        <f t="shared" si="188"/>
        <v>-8.40395</v>
      </c>
      <c r="F1697" s="16">
        <v>-9.84</v>
      </c>
      <c r="G1697" s="16">
        <v>-9.02</v>
      </c>
    </row>
    <row r="1698" spans="1:7">
      <c r="A1698" s="11">
        <v>8359.43</v>
      </c>
      <c r="B1698" s="11">
        <f t="shared" si="187"/>
        <v>-8409.43</v>
      </c>
      <c r="C1698" s="11">
        <f t="shared" si="189"/>
        <v>5.4799999999995634</v>
      </c>
      <c r="D1698" s="18"/>
      <c r="E1698" s="12">
        <f t="shared" si="188"/>
        <v>-8.4094300000000004</v>
      </c>
      <c r="F1698" s="16">
        <v>-10.1</v>
      </c>
      <c r="G1698" s="16">
        <v>-9.1199999999999992</v>
      </c>
    </row>
    <row r="1699" spans="1:7">
      <c r="A1699" s="11">
        <v>8364.9</v>
      </c>
      <c r="B1699" s="11">
        <f t="shared" si="187"/>
        <v>-8414.9</v>
      </c>
      <c r="C1699" s="11">
        <f t="shared" si="189"/>
        <v>5.4699999999993452</v>
      </c>
      <c r="D1699" s="18"/>
      <c r="E1699" s="12">
        <f t="shared" si="188"/>
        <v>-8.4148999999999994</v>
      </c>
      <c r="F1699" s="16">
        <v>-10.119999999999999</v>
      </c>
      <c r="G1699" s="16">
        <v>-9.16</v>
      </c>
    </row>
    <row r="1700" spans="1:7">
      <c r="A1700" s="11">
        <v>8370.3799999999992</v>
      </c>
      <c r="B1700" s="11">
        <f t="shared" si="187"/>
        <v>-8420.3799999999992</v>
      </c>
      <c r="C1700" s="11">
        <f t="shared" si="189"/>
        <v>5.4799999999995634</v>
      </c>
      <c r="D1700" s="18"/>
      <c r="E1700" s="12">
        <f t="shared" si="188"/>
        <v>-8.4203799999999998</v>
      </c>
      <c r="F1700" s="16">
        <v>-9.9499999999999993</v>
      </c>
      <c r="G1700" s="16">
        <v>-9.33</v>
      </c>
    </row>
    <row r="1701" spans="1:7">
      <c r="A1701" s="11">
        <v>8375.86</v>
      </c>
      <c r="B1701" s="11">
        <f t="shared" si="187"/>
        <v>-8425.86</v>
      </c>
      <c r="C1701" s="11">
        <f t="shared" si="189"/>
        <v>5.4800000000013824</v>
      </c>
      <c r="D1701" s="18"/>
      <c r="E1701" s="12">
        <f t="shared" si="188"/>
        <v>-8.4258600000000001</v>
      </c>
      <c r="F1701" s="16">
        <v>-10.19</v>
      </c>
      <c r="G1701" s="16">
        <v>-9.19</v>
      </c>
    </row>
    <row r="1702" spans="1:7">
      <c r="A1702" s="11">
        <v>8381.33</v>
      </c>
      <c r="B1702" s="11">
        <f t="shared" si="187"/>
        <v>-8431.33</v>
      </c>
      <c r="C1702" s="11">
        <f t="shared" si="189"/>
        <v>5.4699999999993452</v>
      </c>
      <c r="D1702" s="18"/>
      <c r="E1702" s="12">
        <f t="shared" si="188"/>
        <v>-8.4313299999999991</v>
      </c>
      <c r="F1702" s="16">
        <v>-10.14</v>
      </c>
      <c r="G1702" s="16">
        <v>-9.1300000000000008</v>
      </c>
    </row>
    <row r="1703" spans="1:7">
      <c r="A1703" s="11">
        <v>8386.81</v>
      </c>
      <c r="B1703" s="11">
        <f t="shared" si="187"/>
        <v>-8436.81</v>
      </c>
      <c r="C1703" s="11">
        <f t="shared" si="189"/>
        <v>5.4799999999995634</v>
      </c>
      <c r="D1703" s="18"/>
      <c r="E1703" s="12">
        <f t="shared" si="188"/>
        <v>-8.4368099999999995</v>
      </c>
      <c r="F1703" s="16">
        <v>-10.08</v>
      </c>
      <c r="G1703" s="16">
        <v>-9.23</v>
      </c>
    </row>
    <row r="1704" spans="1:7">
      <c r="A1704" s="11">
        <v>8392.2900000000009</v>
      </c>
      <c r="B1704" s="11">
        <f t="shared" si="187"/>
        <v>-8442.2900000000009</v>
      </c>
      <c r="C1704" s="11">
        <f t="shared" si="189"/>
        <v>5.4800000000013824</v>
      </c>
      <c r="D1704" s="18"/>
      <c r="E1704" s="12">
        <f t="shared" si="188"/>
        <v>-8.4422900000000016</v>
      </c>
      <c r="F1704" s="16">
        <v>-10.02</v>
      </c>
      <c r="G1704" s="16">
        <v>-9.16</v>
      </c>
    </row>
    <row r="1705" spans="1:7">
      <c r="A1705" s="11">
        <v>8397.76</v>
      </c>
      <c r="B1705" s="11">
        <f t="shared" si="187"/>
        <v>-8447.76</v>
      </c>
      <c r="C1705" s="11">
        <f t="shared" si="189"/>
        <v>5.4699999999993452</v>
      </c>
      <c r="D1705" s="18"/>
      <c r="E1705" s="12">
        <f t="shared" si="188"/>
        <v>-8.4477600000000006</v>
      </c>
      <c r="F1705" s="16">
        <v>-9.75</v>
      </c>
      <c r="G1705" s="16">
        <v>-8.9499999999999993</v>
      </c>
    </row>
    <row r="1706" spans="1:7">
      <c r="A1706" s="11">
        <v>8403.24</v>
      </c>
      <c r="B1706" s="11">
        <f t="shared" si="187"/>
        <v>-8453.24</v>
      </c>
      <c r="C1706" s="11">
        <f t="shared" si="189"/>
        <v>5.4799999999995634</v>
      </c>
      <c r="D1706" s="18"/>
      <c r="E1706" s="12">
        <f t="shared" si="188"/>
        <v>-8.4532399999999992</v>
      </c>
      <c r="F1706" s="16">
        <v>-9.8699999999999992</v>
      </c>
      <c r="G1706" s="16">
        <v>-8.99</v>
      </c>
    </row>
    <row r="1707" spans="1:7">
      <c r="A1707" s="11">
        <v>8408.7099999999991</v>
      </c>
      <c r="B1707" s="11">
        <f t="shared" si="187"/>
        <v>-8458.7099999999991</v>
      </c>
      <c r="C1707" s="11">
        <f t="shared" si="189"/>
        <v>5.4699999999993452</v>
      </c>
      <c r="D1707" s="18"/>
      <c r="E1707" s="12">
        <f t="shared" si="188"/>
        <v>-8.45871</v>
      </c>
      <c r="F1707" s="16">
        <v>-9.74</v>
      </c>
      <c r="G1707" s="16">
        <v>-8.99</v>
      </c>
    </row>
    <row r="1708" spans="1:7">
      <c r="A1708" s="11">
        <v>8414.19</v>
      </c>
      <c r="B1708" s="11">
        <f t="shared" si="187"/>
        <v>-8464.19</v>
      </c>
      <c r="C1708" s="11">
        <f t="shared" si="189"/>
        <v>5.4800000000013824</v>
      </c>
      <c r="D1708" s="18"/>
      <c r="E1708" s="12">
        <f t="shared" si="188"/>
        <v>-8.4641900000000003</v>
      </c>
      <c r="F1708" s="16">
        <v>-9.83</v>
      </c>
      <c r="G1708" s="16">
        <v>-9.0299999999999994</v>
      </c>
    </row>
    <row r="1709" spans="1:7">
      <c r="A1709" s="11">
        <v>8419.67</v>
      </c>
      <c r="B1709" s="11">
        <f t="shared" si="187"/>
        <v>-8469.67</v>
      </c>
      <c r="C1709" s="11">
        <f t="shared" si="189"/>
        <v>5.4799999999995634</v>
      </c>
      <c r="D1709" s="18"/>
      <c r="E1709" s="12">
        <f t="shared" si="188"/>
        <v>-8.4696700000000007</v>
      </c>
      <c r="F1709" s="16">
        <v>-9.7899999999999991</v>
      </c>
      <c r="G1709" s="16">
        <v>-9.02</v>
      </c>
    </row>
    <row r="1710" spans="1:7">
      <c r="A1710" s="11">
        <v>8425.14</v>
      </c>
      <c r="B1710" s="11">
        <f t="shared" si="187"/>
        <v>-8475.14</v>
      </c>
      <c r="C1710" s="11">
        <f t="shared" si="189"/>
        <v>5.4699999999993452</v>
      </c>
      <c r="D1710" s="18"/>
      <c r="E1710" s="12">
        <f t="shared" si="188"/>
        <v>-8.4751399999999997</v>
      </c>
      <c r="F1710" s="16">
        <v>-9.64</v>
      </c>
      <c r="G1710" s="16">
        <v>-8.9499999999999993</v>
      </c>
    </row>
    <row r="1711" spans="1:7">
      <c r="A1711" s="11">
        <v>8430.6200000000008</v>
      </c>
      <c r="B1711" s="11">
        <f t="shared" si="187"/>
        <v>-8480.6200000000008</v>
      </c>
      <c r="C1711" s="11">
        <f t="shared" si="189"/>
        <v>5.4800000000013824</v>
      </c>
      <c r="D1711" s="18"/>
      <c r="E1711" s="12">
        <f t="shared" si="188"/>
        <v>-8.48062</v>
      </c>
      <c r="F1711" s="16">
        <v>-9.64</v>
      </c>
      <c r="G1711" s="16">
        <v>-9.0399999999999991</v>
      </c>
    </row>
    <row r="1712" spans="1:7">
      <c r="A1712" s="11">
        <v>8436.1</v>
      </c>
      <c r="B1712" s="11">
        <f t="shared" si="187"/>
        <v>-8486.1</v>
      </c>
      <c r="C1712" s="11">
        <f t="shared" si="189"/>
        <v>5.4799999999995634</v>
      </c>
      <c r="D1712" s="18"/>
      <c r="E1712" s="12">
        <f t="shared" si="188"/>
        <v>-8.4861000000000004</v>
      </c>
      <c r="F1712" s="16">
        <v>-9.85</v>
      </c>
      <c r="G1712" s="16">
        <v>-9.06</v>
      </c>
    </row>
    <row r="1713" spans="1:7">
      <c r="A1713" s="11">
        <v>8441.57</v>
      </c>
      <c r="B1713" s="11">
        <f t="shared" si="187"/>
        <v>-8491.57</v>
      </c>
      <c r="C1713" s="11">
        <f t="shared" si="189"/>
        <v>5.4699999999993452</v>
      </c>
      <c r="D1713" s="18"/>
      <c r="E1713" s="12">
        <f t="shared" si="188"/>
        <v>-8.4915699999999994</v>
      </c>
      <c r="F1713" s="16">
        <v>-9.73</v>
      </c>
      <c r="G1713" s="16">
        <v>-9.01</v>
      </c>
    </row>
    <row r="1714" spans="1:7">
      <c r="A1714" s="11">
        <v>8447.0499999999993</v>
      </c>
      <c r="B1714" s="11">
        <f t="shared" si="187"/>
        <v>-8497.0499999999993</v>
      </c>
      <c r="C1714" s="11">
        <f t="shared" si="189"/>
        <v>5.4799999999995634</v>
      </c>
      <c r="D1714" s="18"/>
      <c r="E1714" s="12">
        <f t="shared" si="188"/>
        <v>-8.4970499999999998</v>
      </c>
      <c r="F1714" s="16">
        <v>-9.84</v>
      </c>
      <c r="G1714" s="16">
        <v>-9.0399999999999991</v>
      </c>
    </row>
    <row r="1715" spans="1:7">
      <c r="A1715" s="11">
        <v>8452.52</v>
      </c>
      <c r="B1715" s="11">
        <f t="shared" si="187"/>
        <v>-8502.52</v>
      </c>
      <c r="C1715" s="11">
        <f t="shared" si="189"/>
        <v>5.4700000000011642</v>
      </c>
      <c r="D1715" s="18"/>
      <c r="E1715" s="12">
        <f t="shared" si="188"/>
        <v>-8.5025200000000005</v>
      </c>
      <c r="F1715" s="16">
        <v>-9.66</v>
      </c>
      <c r="G1715" s="16">
        <v>-9.09</v>
      </c>
    </row>
    <row r="1716" spans="1:7">
      <c r="A1716" s="11">
        <v>8458</v>
      </c>
      <c r="B1716" s="11">
        <f t="shared" si="187"/>
        <v>-8508</v>
      </c>
      <c r="C1716" s="11">
        <f t="shared" si="189"/>
        <v>5.4799999999995634</v>
      </c>
      <c r="D1716" s="18"/>
      <c r="E1716" s="12">
        <f t="shared" si="188"/>
        <v>-8.5079999999999991</v>
      </c>
      <c r="F1716" s="16">
        <v>-9.68</v>
      </c>
      <c r="G1716" s="16">
        <v>-9.3000000000000007</v>
      </c>
    </row>
    <row r="1717" spans="1:7">
      <c r="A1717" s="11">
        <v>8463.34</v>
      </c>
      <c r="B1717" s="11">
        <f t="shared" si="187"/>
        <v>-8513.34</v>
      </c>
      <c r="C1717" s="11">
        <f t="shared" si="189"/>
        <v>5.3400000000001455</v>
      </c>
      <c r="D1717" s="18"/>
      <c r="E1717" s="12">
        <f t="shared" si="188"/>
        <v>-8.5133399999999995</v>
      </c>
      <c r="F1717" s="16">
        <v>-9.82</v>
      </c>
      <c r="G1717" s="16">
        <v>-9.2899999999999991</v>
      </c>
    </row>
    <row r="1718" spans="1:7">
      <c r="A1718" s="11">
        <v>8468.68</v>
      </c>
      <c r="B1718" s="11">
        <f t="shared" si="187"/>
        <v>-8518.68</v>
      </c>
      <c r="C1718" s="11">
        <f t="shared" si="189"/>
        <v>5.3400000000001455</v>
      </c>
      <c r="D1718" s="18"/>
      <c r="E1718" s="12">
        <f t="shared" si="188"/>
        <v>-8.5186799999999998</v>
      </c>
      <c r="F1718" s="16">
        <v>-9.57</v>
      </c>
      <c r="G1718" s="16">
        <v>-9.11</v>
      </c>
    </row>
    <row r="1719" spans="1:7">
      <c r="A1719" s="11">
        <v>8474.01</v>
      </c>
      <c r="B1719" s="11">
        <f t="shared" si="187"/>
        <v>-8524.01</v>
      </c>
      <c r="C1719" s="11">
        <f t="shared" si="189"/>
        <v>5.3299999999999272</v>
      </c>
      <c r="D1719" s="18"/>
      <c r="E1719" s="12">
        <f t="shared" si="188"/>
        <v>-8.5240100000000005</v>
      </c>
      <c r="F1719" s="16">
        <v>-9.6</v>
      </c>
      <c r="G1719" s="16">
        <v>-9.06</v>
      </c>
    </row>
    <row r="1720" spans="1:7">
      <c r="A1720" s="11">
        <v>8479.35</v>
      </c>
      <c r="B1720" s="11">
        <f t="shared" si="187"/>
        <v>-8529.35</v>
      </c>
      <c r="C1720" s="11">
        <f t="shared" si="189"/>
        <v>5.3400000000001455</v>
      </c>
      <c r="D1720" s="18"/>
      <c r="E1720" s="12">
        <f t="shared" si="188"/>
        <v>-8.5293500000000009</v>
      </c>
      <c r="F1720" s="16">
        <v>-9.81</v>
      </c>
      <c r="G1720" s="16">
        <v>-9.1999999999999993</v>
      </c>
    </row>
    <row r="1721" spans="1:7">
      <c r="A1721" s="11">
        <v>8484.69</v>
      </c>
      <c r="B1721" s="11">
        <f t="shared" si="187"/>
        <v>-8534.69</v>
      </c>
      <c r="C1721" s="11">
        <f t="shared" si="189"/>
        <v>5.3400000000001455</v>
      </c>
      <c r="D1721" s="18"/>
      <c r="E1721" s="12">
        <f t="shared" si="188"/>
        <v>-8.5346900000000012</v>
      </c>
      <c r="F1721" s="16">
        <v>-9.8699999999999992</v>
      </c>
      <c r="G1721" s="16">
        <v>-9.15</v>
      </c>
    </row>
    <row r="1722" spans="1:7">
      <c r="A1722" s="11">
        <v>8490.0300000000007</v>
      </c>
      <c r="B1722" s="11">
        <f t="shared" si="187"/>
        <v>-8540.0300000000007</v>
      </c>
      <c r="C1722" s="11">
        <f t="shared" si="189"/>
        <v>5.3400000000001455</v>
      </c>
      <c r="D1722" s="18"/>
      <c r="E1722" s="12">
        <f t="shared" si="188"/>
        <v>-8.5400299999999998</v>
      </c>
      <c r="F1722" s="16">
        <v>-9.6</v>
      </c>
      <c r="G1722" s="16">
        <v>-9.3699999999999992</v>
      </c>
    </row>
    <row r="1723" spans="1:7">
      <c r="A1723" s="11">
        <v>8495.3700000000008</v>
      </c>
      <c r="B1723" s="11">
        <f t="shared" si="187"/>
        <v>-8545.3700000000008</v>
      </c>
      <c r="C1723" s="11">
        <f t="shared" si="189"/>
        <v>5.3400000000001455</v>
      </c>
      <c r="D1723" s="18"/>
      <c r="E1723" s="12">
        <f t="shared" si="188"/>
        <v>-8.5453700000000001</v>
      </c>
      <c r="F1723" s="16">
        <v>-9.57</v>
      </c>
      <c r="G1723" s="16">
        <v>-9.1199999999999992</v>
      </c>
    </row>
    <row r="1724" spans="1:7">
      <c r="A1724" s="11">
        <v>8500.7099999999991</v>
      </c>
      <c r="B1724" s="11">
        <f t="shared" si="187"/>
        <v>-8550.7099999999991</v>
      </c>
      <c r="C1724" s="11">
        <f t="shared" si="189"/>
        <v>5.3399999999983265</v>
      </c>
      <c r="D1724" s="18"/>
      <c r="E1724" s="12">
        <f t="shared" si="188"/>
        <v>-8.5507099999999987</v>
      </c>
      <c r="F1724" s="16">
        <v>-9.44</v>
      </c>
      <c r="G1724" s="16">
        <v>-9.2200000000000006</v>
      </c>
    </row>
    <row r="1725" spans="1:7">
      <c r="A1725" s="11">
        <v>8506.0400000000009</v>
      </c>
      <c r="B1725" s="11">
        <f t="shared" si="187"/>
        <v>-8556.0400000000009</v>
      </c>
      <c r="C1725" s="11">
        <f t="shared" si="189"/>
        <v>5.3300000000017462</v>
      </c>
      <c r="D1725" s="18"/>
      <c r="E1725" s="12">
        <f t="shared" si="188"/>
        <v>-8.5560400000000012</v>
      </c>
      <c r="F1725" s="16">
        <v>-9.9600000000000009</v>
      </c>
      <c r="G1725" s="16">
        <v>-9.35</v>
      </c>
    </row>
    <row r="1726" spans="1:7">
      <c r="A1726" s="11">
        <v>8511.3799999999992</v>
      </c>
      <c r="B1726" s="11">
        <f t="shared" si="187"/>
        <v>-8561.3799999999992</v>
      </c>
      <c r="C1726" s="11">
        <f t="shared" si="189"/>
        <v>5.3399999999983265</v>
      </c>
      <c r="D1726" s="18"/>
      <c r="E1726" s="12">
        <f t="shared" si="188"/>
        <v>-8.5613799999999998</v>
      </c>
      <c r="F1726" s="16">
        <v>-10.25</v>
      </c>
      <c r="G1726" s="16">
        <v>-9.36</v>
      </c>
    </row>
    <row r="1727" spans="1:7">
      <c r="A1727" s="11">
        <v>8516.7199999999993</v>
      </c>
      <c r="B1727" s="11">
        <f t="shared" si="187"/>
        <v>-8566.7199999999993</v>
      </c>
      <c r="C1727" s="11">
        <f t="shared" si="189"/>
        <v>5.3400000000001455</v>
      </c>
      <c r="D1727" s="18"/>
      <c r="E1727" s="12">
        <f t="shared" si="188"/>
        <v>-8.5667200000000001</v>
      </c>
      <c r="F1727" s="16">
        <v>-10.06</v>
      </c>
      <c r="G1727" s="16">
        <v>-9.3800000000000008</v>
      </c>
    </row>
    <row r="1728" spans="1:7">
      <c r="A1728" s="11">
        <v>8522.06</v>
      </c>
      <c r="B1728" s="11">
        <f t="shared" si="187"/>
        <v>-8572.06</v>
      </c>
      <c r="C1728" s="11">
        <f t="shared" si="189"/>
        <v>5.3400000000001455</v>
      </c>
      <c r="D1728" s="18"/>
      <c r="E1728" s="12">
        <f t="shared" si="188"/>
        <v>-8.5720599999999987</v>
      </c>
      <c r="F1728" s="16">
        <v>-9.77</v>
      </c>
      <c r="G1728" s="16">
        <v>-9.25</v>
      </c>
    </row>
    <row r="1729" spans="1:7">
      <c r="A1729" s="11">
        <v>8527.4</v>
      </c>
      <c r="B1729" s="11">
        <f t="shared" si="187"/>
        <v>-8577.4</v>
      </c>
      <c r="C1729" s="11">
        <f t="shared" si="189"/>
        <v>5.3400000000001455</v>
      </c>
      <c r="D1729" s="18"/>
      <c r="E1729" s="12">
        <f t="shared" si="188"/>
        <v>-8.577399999999999</v>
      </c>
      <c r="F1729" s="16">
        <v>-10</v>
      </c>
      <c r="G1729" s="16">
        <v>-9.17</v>
      </c>
    </row>
    <row r="1730" spans="1:7">
      <c r="A1730" s="11">
        <v>8532.74</v>
      </c>
      <c r="B1730" s="11">
        <f t="shared" si="187"/>
        <v>-8582.74</v>
      </c>
      <c r="C1730" s="11">
        <f t="shared" si="189"/>
        <v>5.3400000000001455</v>
      </c>
      <c r="D1730" s="18"/>
      <c r="E1730" s="12">
        <f t="shared" si="188"/>
        <v>-8.5827399999999994</v>
      </c>
      <c r="F1730" s="16">
        <v>-9.81</v>
      </c>
      <c r="G1730" s="16">
        <v>-9.24</v>
      </c>
    </row>
    <row r="1731" spans="1:7">
      <c r="A1731" s="11">
        <v>8538.07</v>
      </c>
      <c r="B1731" s="11">
        <f t="shared" ref="B1731:B1794" si="190">-(A1731+50)</f>
        <v>-8588.07</v>
      </c>
      <c r="C1731" s="11">
        <f t="shared" si="189"/>
        <v>5.3299999999999272</v>
      </c>
      <c r="D1731" s="18"/>
      <c r="E1731" s="12">
        <f t="shared" ref="E1731:E1794" si="191">B1731/1000</f>
        <v>-8.5880700000000001</v>
      </c>
      <c r="F1731" s="16">
        <v>-9.64</v>
      </c>
      <c r="G1731" s="16">
        <v>-9.2799999999999994</v>
      </c>
    </row>
    <row r="1732" spans="1:7">
      <c r="A1732" s="11">
        <v>8543.41</v>
      </c>
      <c r="B1732" s="11">
        <f t="shared" si="190"/>
        <v>-8593.41</v>
      </c>
      <c r="C1732" s="11">
        <f t="shared" ref="C1732:C1795" si="192">ABS(B1731-B1732)</f>
        <v>5.3400000000001455</v>
      </c>
      <c r="D1732" s="18"/>
      <c r="E1732" s="12">
        <f t="shared" si="191"/>
        <v>-8.5934100000000004</v>
      </c>
      <c r="F1732" s="16">
        <v>-10.08</v>
      </c>
      <c r="G1732" s="16">
        <v>-9.33</v>
      </c>
    </row>
    <row r="1733" spans="1:7">
      <c r="A1733" s="11">
        <v>8548.75</v>
      </c>
      <c r="B1733" s="11">
        <f t="shared" si="190"/>
        <v>-8598.75</v>
      </c>
      <c r="C1733" s="11">
        <f t="shared" si="192"/>
        <v>5.3400000000001455</v>
      </c>
      <c r="D1733" s="18"/>
      <c r="E1733" s="12">
        <f t="shared" si="191"/>
        <v>-8.5987500000000008</v>
      </c>
      <c r="F1733" s="16">
        <v>-9.7200000000000006</v>
      </c>
      <c r="G1733" s="16">
        <v>-9.3000000000000007</v>
      </c>
    </row>
    <row r="1734" spans="1:7">
      <c r="A1734" s="11">
        <v>8554.09</v>
      </c>
      <c r="B1734" s="11">
        <f t="shared" si="190"/>
        <v>-8604.09</v>
      </c>
      <c r="C1734" s="11">
        <f t="shared" si="192"/>
        <v>5.3400000000001455</v>
      </c>
      <c r="D1734" s="18"/>
      <c r="E1734" s="12">
        <f t="shared" si="191"/>
        <v>-8.6040899999999993</v>
      </c>
      <c r="F1734" s="16">
        <v>-9.3800000000000008</v>
      </c>
      <c r="G1734" s="16">
        <v>-9.2200000000000006</v>
      </c>
    </row>
    <row r="1735" spans="1:7">
      <c r="A1735" s="11">
        <v>8559.43</v>
      </c>
      <c r="B1735" s="11">
        <f t="shared" si="190"/>
        <v>-8609.43</v>
      </c>
      <c r="C1735" s="11">
        <f t="shared" si="192"/>
        <v>5.3400000000001455</v>
      </c>
      <c r="D1735" s="18"/>
      <c r="E1735" s="12">
        <f t="shared" si="191"/>
        <v>-8.6094299999999997</v>
      </c>
      <c r="F1735" s="16">
        <v>-9.81</v>
      </c>
      <c r="G1735" s="16">
        <v>-9.26</v>
      </c>
    </row>
    <row r="1736" spans="1:7">
      <c r="A1736" s="11">
        <v>8564.76</v>
      </c>
      <c r="B1736" s="11">
        <f t="shared" si="190"/>
        <v>-8614.76</v>
      </c>
      <c r="C1736" s="11">
        <f t="shared" si="192"/>
        <v>5.3299999999999272</v>
      </c>
      <c r="D1736" s="18"/>
      <c r="E1736" s="12">
        <f t="shared" si="191"/>
        <v>-8.6147600000000004</v>
      </c>
      <c r="F1736" s="16">
        <v>-9.8699999999999992</v>
      </c>
      <c r="G1736" s="16">
        <v>-9.1199999999999992</v>
      </c>
    </row>
    <row r="1737" spans="1:7">
      <c r="A1737" s="11">
        <v>8570.1</v>
      </c>
      <c r="B1737" s="11">
        <f t="shared" si="190"/>
        <v>-8620.1</v>
      </c>
      <c r="C1737" s="11">
        <f t="shared" si="192"/>
        <v>5.3400000000001455</v>
      </c>
      <c r="D1737" s="18"/>
      <c r="E1737" s="12">
        <f t="shared" si="191"/>
        <v>-8.6201000000000008</v>
      </c>
      <c r="F1737" s="16">
        <v>-10.18</v>
      </c>
      <c r="G1737" s="16">
        <v>-9.25</v>
      </c>
    </row>
    <row r="1738" spans="1:7">
      <c r="A1738" s="11">
        <v>8575.44</v>
      </c>
      <c r="B1738" s="11">
        <f t="shared" si="190"/>
        <v>-8625.44</v>
      </c>
      <c r="C1738" s="11">
        <f t="shared" si="192"/>
        <v>5.3400000000001455</v>
      </c>
      <c r="D1738" s="18"/>
      <c r="E1738" s="12">
        <f t="shared" si="191"/>
        <v>-8.6254400000000011</v>
      </c>
      <c r="F1738" s="16">
        <v>-10.18</v>
      </c>
      <c r="G1738" s="16">
        <v>-9.31</v>
      </c>
    </row>
    <row r="1739" spans="1:7">
      <c r="A1739" s="11">
        <v>8580.7800000000007</v>
      </c>
      <c r="B1739" s="11">
        <f t="shared" si="190"/>
        <v>-8630.7800000000007</v>
      </c>
      <c r="C1739" s="11">
        <f t="shared" si="192"/>
        <v>5.3400000000001455</v>
      </c>
      <c r="D1739" s="18"/>
      <c r="E1739" s="12">
        <f t="shared" si="191"/>
        <v>-8.6307800000000015</v>
      </c>
      <c r="F1739" s="16">
        <v>-9.89</v>
      </c>
      <c r="G1739" s="16">
        <v>-9.06</v>
      </c>
    </row>
    <row r="1740" spans="1:7">
      <c r="A1740" s="11">
        <v>8586.1200000000008</v>
      </c>
      <c r="B1740" s="11">
        <f t="shared" si="190"/>
        <v>-8636.1200000000008</v>
      </c>
      <c r="C1740" s="11">
        <f t="shared" si="192"/>
        <v>5.3400000000001455</v>
      </c>
      <c r="D1740" s="18"/>
      <c r="E1740" s="12">
        <f t="shared" si="191"/>
        <v>-8.63612</v>
      </c>
      <c r="F1740" s="16">
        <v>-9.9</v>
      </c>
      <c r="G1740" s="16">
        <v>-9.11</v>
      </c>
    </row>
    <row r="1741" spans="1:7">
      <c r="A1741" s="11">
        <v>8591.4599999999991</v>
      </c>
      <c r="B1741" s="11">
        <f t="shared" si="190"/>
        <v>-8641.4599999999991</v>
      </c>
      <c r="C1741" s="11">
        <f t="shared" si="192"/>
        <v>5.3399999999983265</v>
      </c>
      <c r="D1741" s="18"/>
      <c r="E1741" s="12">
        <f t="shared" si="191"/>
        <v>-8.6414599999999986</v>
      </c>
      <c r="F1741" s="16">
        <v>-10.01</v>
      </c>
      <c r="G1741" s="16">
        <v>-9.2100000000000009</v>
      </c>
    </row>
    <row r="1742" spans="1:7">
      <c r="A1742" s="11">
        <v>8596.7900000000009</v>
      </c>
      <c r="B1742" s="11">
        <f t="shared" si="190"/>
        <v>-8646.7900000000009</v>
      </c>
      <c r="C1742" s="11">
        <f t="shared" si="192"/>
        <v>5.3300000000017462</v>
      </c>
      <c r="D1742" s="18"/>
      <c r="E1742" s="12">
        <f t="shared" si="191"/>
        <v>-8.6467900000000011</v>
      </c>
      <c r="F1742" s="16">
        <v>-10.06</v>
      </c>
      <c r="G1742" s="16">
        <v>-9.2200000000000006</v>
      </c>
    </row>
    <row r="1743" spans="1:7">
      <c r="A1743" s="11">
        <v>8602.1299999999992</v>
      </c>
      <c r="B1743" s="11">
        <f t="shared" si="190"/>
        <v>-8652.1299999999992</v>
      </c>
      <c r="C1743" s="11">
        <f t="shared" si="192"/>
        <v>5.3399999999983265</v>
      </c>
      <c r="D1743" s="18"/>
      <c r="E1743" s="12">
        <f t="shared" si="191"/>
        <v>-8.6521299999999997</v>
      </c>
      <c r="F1743" s="16">
        <v>-10.119999999999999</v>
      </c>
      <c r="G1743" s="16">
        <v>-9.3000000000000007</v>
      </c>
    </row>
    <row r="1744" spans="1:7">
      <c r="A1744" s="11">
        <v>8607.4699999999993</v>
      </c>
      <c r="B1744" s="11">
        <f t="shared" si="190"/>
        <v>-8657.4699999999993</v>
      </c>
      <c r="C1744" s="11">
        <f t="shared" si="192"/>
        <v>5.3400000000001455</v>
      </c>
      <c r="D1744" s="18"/>
      <c r="E1744" s="12">
        <f t="shared" si="191"/>
        <v>-8.65747</v>
      </c>
      <c r="F1744" s="16">
        <v>-10.18</v>
      </c>
      <c r="G1744" s="16">
        <v>-9.2799999999999994</v>
      </c>
    </row>
    <row r="1745" spans="1:7">
      <c r="A1745" s="11">
        <v>8612.81</v>
      </c>
      <c r="B1745" s="11">
        <f t="shared" si="190"/>
        <v>-8662.81</v>
      </c>
      <c r="C1745" s="11">
        <f t="shared" si="192"/>
        <v>5.3400000000001455</v>
      </c>
      <c r="D1745" s="18"/>
      <c r="E1745" s="12">
        <f t="shared" si="191"/>
        <v>-8.6628100000000003</v>
      </c>
      <c r="F1745" s="16">
        <v>-9.9600000000000009</v>
      </c>
      <c r="G1745" s="16">
        <v>-9.1999999999999993</v>
      </c>
    </row>
    <row r="1746" spans="1:7">
      <c r="A1746" s="11">
        <v>8618.15</v>
      </c>
      <c r="B1746" s="11">
        <f t="shared" si="190"/>
        <v>-8668.15</v>
      </c>
      <c r="C1746" s="11">
        <f t="shared" si="192"/>
        <v>5.3400000000001455</v>
      </c>
      <c r="D1746" s="18"/>
      <c r="E1746" s="12">
        <f t="shared" si="191"/>
        <v>-8.6681499999999989</v>
      </c>
      <c r="F1746" s="16">
        <v>-10.11</v>
      </c>
      <c r="G1746" s="16">
        <v>-9.2799999999999994</v>
      </c>
    </row>
    <row r="1747" spans="1:7">
      <c r="A1747" s="11">
        <v>8623.49</v>
      </c>
      <c r="B1747" s="11">
        <f t="shared" si="190"/>
        <v>-8673.49</v>
      </c>
      <c r="C1747" s="11">
        <f t="shared" si="192"/>
        <v>5.3400000000001455</v>
      </c>
      <c r="D1747" s="18"/>
      <c r="E1747" s="12">
        <f t="shared" si="191"/>
        <v>-8.6734899999999993</v>
      </c>
      <c r="F1747" s="16">
        <v>-10.050000000000001</v>
      </c>
      <c r="G1747" s="16">
        <v>-9.27</v>
      </c>
    </row>
    <row r="1748" spans="1:7">
      <c r="A1748" s="11">
        <v>8628.82</v>
      </c>
      <c r="B1748" s="11">
        <f t="shared" si="190"/>
        <v>-8678.82</v>
      </c>
      <c r="C1748" s="11">
        <f t="shared" si="192"/>
        <v>5.3299999999999272</v>
      </c>
      <c r="D1748" s="18"/>
      <c r="E1748" s="12">
        <f t="shared" si="191"/>
        <v>-8.67882</v>
      </c>
      <c r="F1748" s="16">
        <v>-10.050000000000001</v>
      </c>
      <c r="G1748" s="16">
        <v>-9.25</v>
      </c>
    </row>
    <row r="1749" spans="1:7">
      <c r="A1749" s="11">
        <v>8634.16</v>
      </c>
      <c r="B1749" s="11">
        <f t="shared" si="190"/>
        <v>-8684.16</v>
      </c>
      <c r="C1749" s="11">
        <f t="shared" si="192"/>
        <v>5.3400000000001455</v>
      </c>
      <c r="D1749" s="18"/>
      <c r="E1749" s="12">
        <f t="shared" si="191"/>
        <v>-8.6841600000000003</v>
      </c>
      <c r="F1749" s="16">
        <v>-10.25</v>
      </c>
      <c r="G1749" s="16">
        <v>-9.36</v>
      </c>
    </row>
    <row r="1750" spans="1:7">
      <c r="A1750" s="11">
        <v>8639.5</v>
      </c>
      <c r="B1750" s="11">
        <f t="shared" si="190"/>
        <v>-8689.5</v>
      </c>
      <c r="C1750" s="11">
        <f t="shared" si="192"/>
        <v>5.3400000000001455</v>
      </c>
      <c r="D1750" s="18"/>
      <c r="E1750" s="12">
        <f t="shared" si="191"/>
        <v>-8.6895000000000007</v>
      </c>
      <c r="F1750" s="16">
        <v>-9.92</v>
      </c>
      <c r="G1750" s="16">
        <v>-9.3800000000000008</v>
      </c>
    </row>
    <row r="1751" spans="1:7">
      <c r="A1751" s="11">
        <v>8644.84</v>
      </c>
      <c r="B1751" s="11">
        <f t="shared" si="190"/>
        <v>-8694.84</v>
      </c>
      <c r="C1751" s="11">
        <f t="shared" si="192"/>
        <v>5.3400000000001455</v>
      </c>
      <c r="D1751" s="18"/>
      <c r="E1751" s="12">
        <f t="shared" si="191"/>
        <v>-8.694840000000001</v>
      </c>
      <c r="F1751" s="16">
        <v>-9.83</v>
      </c>
      <c r="G1751" s="16">
        <v>-9.27</v>
      </c>
    </row>
    <row r="1752" spans="1:7">
      <c r="A1752" s="11">
        <v>8650.18</v>
      </c>
      <c r="B1752" s="11">
        <f t="shared" si="190"/>
        <v>-8700.18</v>
      </c>
      <c r="C1752" s="11">
        <f t="shared" si="192"/>
        <v>5.3400000000001455</v>
      </c>
      <c r="D1752" s="18"/>
      <c r="E1752" s="12">
        <f t="shared" si="191"/>
        <v>-8.7001799999999996</v>
      </c>
      <c r="F1752" s="16">
        <v>-10.199999999999999</v>
      </c>
      <c r="G1752" s="16">
        <v>-9.14</v>
      </c>
    </row>
    <row r="1753" spans="1:7">
      <c r="A1753" s="11">
        <v>8655.51</v>
      </c>
      <c r="B1753" s="11">
        <f t="shared" si="190"/>
        <v>-8705.51</v>
      </c>
      <c r="C1753" s="11">
        <f t="shared" si="192"/>
        <v>5.3299999999999272</v>
      </c>
      <c r="D1753" s="18"/>
      <c r="E1753" s="12">
        <f t="shared" si="191"/>
        <v>-8.7055100000000003</v>
      </c>
      <c r="F1753" s="16">
        <v>-10.31</v>
      </c>
      <c r="G1753" s="16">
        <v>-9.19</v>
      </c>
    </row>
    <row r="1754" spans="1:7">
      <c r="A1754" s="11">
        <v>8660.85</v>
      </c>
      <c r="B1754" s="11">
        <f t="shared" si="190"/>
        <v>-8710.85</v>
      </c>
      <c r="C1754" s="11">
        <f t="shared" si="192"/>
        <v>5.3400000000001455</v>
      </c>
      <c r="D1754" s="18"/>
      <c r="E1754" s="12">
        <f t="shared" si="191"/>
        <v>-8.7108500000000006</v>
      </c>
      <c r="F1754" s="16">
        <v>-10.050000000000001</v>
      </c>
      <c r="G1754" s="16">
        <v>-9.27</v>
      </c>
    </row>
    <row r="1755" spans="1:7">
      <c r="A1755" s="11">
        <v>8666.19</v>
      </c>
      <c r="B1755" s="11">
        <f t="shared" si="190"/>
        <v>-8716.19</v>
      </c>
      <c r="C1755" s="11">
        <f t="shared" si="192"/>
        <v>5.3400000000001455</v>
      </c>
      <c r="D1755" s="18"/>
      <c r="E1755" s="12">
        <f t="shared" si="191"/>
        <v>-8.716190000000001</v>
      </c>
      <c r="F1755" s="16">
        <v>-10.14</v>
      </c>
      <c r="G1755" s="16">
        <v>-9.3000000000000007</v>
      </c>
    </row>
    <row r="1756" spans="1:7">
      <c r="A1756" s="11">
        <v>8671.5300000000007</v>
      </c>
      <c r="B1756" s="11">
        <f t="shared" si="190"/>
        <v>-8721.5300000000007</v>
      </c>
      <c r="C1756" s="11">
        <f t="shared" si="192"/>
        <v>5.3400000000001455</v>
      </c>
      <c r="D1756" s="18"/>
      <c r="E1756" s="12">
        <f t="shared" si="191"/>
        <v>-8.7215300000000013</v>
      </c>
      <c r="F1756" s="16">
        <v>-10.41</v>
      </c>
      <c r="G1756" s="16">
        <v>-9.0299999999999994</v>
      </c>
    </row>
    <row r="1757" spans="1:7">
      <c r="A1757" s="11">
        <v>8676.8700000000008</v>
      </c>
      <c r="B1757" s="11">
        <f t="shared" si="190"/>
        <v>-8726.8700000000008</v>
      </c>
      <c r="C1757" s="11">
        <f t="shared" si="192"/>
        <v>5.3400000000001455</v>
      </c>
      <c r="D1757" s="18"/>
      <c r="E1757" s="12">
        <f t="shared" si="191"/>
        <v>-8.7268700000000017</v>
      </c>
      <c r="F1757" s="16">
        <v>-10.42</v>
      </c>
      <c r="G1757" s="16">
        <v>-9.15</v>
      </c>
    </row>
    <row r="1758" spans="1:7">
      <c r="A1758" s="11">
        <v>8682.2099999999991</v>
      </c>
      <c r="B1758" s="11">
        <f t="shared" si="190"/>
        <v>-8732.2099999999991</v>
      </c>
      <c r="C1758" s="11">
        <f t="shared" si="192"/>
        <v>5.3399999999983265</v>
      </c>
      <c r="D1758" s="18"/>
      <c r="E1758" s="12">
        <f t="shared" si="191"/>
        <v>-8.7322099999999985</v>
      </c>
      <c r="F1758" s="16">
        <v>-10.15</v>
      </c>
      <c r="G1758" s="16">
        <v>-9.07</v>
      </c>
    </row>
    <row r="1759" spans="1:7">
      <c r="A1759" s="11">
        <v>8687.5400000000009</v>
      </c>
      <c r="B1759" s="11">
        <f t="shared" si="190"/>
        <v>-8737.5400000000009</v>
      </c>
      <c r="C1759" s="11">
        <f t="shared" si="192"/>
        <v>5.3300000000017462</v>
      </c>
      <c r="D1759" s="18"/>
      <c r="E1759" s="12">
        <f t="shared" si="191"/>
        <v>-8.737540000000001</v>
      </c>
      <c r="F1759" s="16">
        <v>-10.17</v>
      </c>
      <c r="G1759" s="16">
        <v>-9.08</v>
      </c>
    </row>
    <row r="1760" spans="1:7">
      <c r="A1760" s="11">
        <v>8692.8799999999992</v>
      </c>
      <c r="B1760" s="11">
        <f t="shared" si="190"/>
        <v>-8742.8799999999992</v>
      </c>
      <c r="C1760" s="11">
        <f t="shared" si="192"/>
        <v>5.3399999999983265</v>
      </c>
      <c r="D1760" s="18"/>
      <c r="E1760" s="12">
        <f t="shared" si="191"/>
        <v>-8.7428799999999995</v>
      </c>
      <c r="F1760" s="16">
        <v>-10.33</v>
      </c>
      <c r="G1760" s="16">
        <v>-9.15</v>
      </c>
    </row>
    <row r="1761" spans="1:7">
      <c r="A1761" s="11">
        <v>8698.2199999999993</v>
      </c>
      <c r="B1761" s="11">
        <f t="shared" si="190"/>
        <v>-8748.2199999999993</v>
      </c>
      <c r="C1761" s="11">
        <f t="shared" si="192"/>
        <v>5.3400000000001455</v>
      </c>
      <c r="D1761" s="18"/>
      <c r="E1761" s="12">
        <f t="shared" si="191"/>
        <v>-8.7482199999999999</v>
      </c>
      <c r="F1761" s="16">
        <v>-10.32</v>
      </c>
      <c r="G1761" s="16">
        <v>-9.33</v>
      </c>
    </row>
    <row r="1762" spans="1:7">
      <c r="A1762" s="11">
        <v>8703.56</v>
      </c>
      <c r="B1762" s="11">
        <f t="shared" si="190"/>
        <v>-8753.56</v>
      </c>
      <c r="C1762" s="11">
        <f t="shared" si="192"/>
        <v>5.3400000000001455</v>
      </c>
      <c r="D1762" s="18"/>
      <c r="E1762" s="12">
        <f t="shared" si="191"/>
        <v>-8.7535600000000002</v>
      </c>
      <c r="F1762" s="16">
        <v>-10.25</v>
      </c>
      <c r="G1762" s="16">
        <v>-9.33</v>
      </c>
    </row>
    <row r="1763" spans="1:7">
      <c r="A1763" s="11">
        <v>8708.9</v>
      </c>
      <c r="B1763" s="11">
        <f t="shared" si="190"/>
        <v>-8758.9</v>
      </c>
      <c r="C1763" s="11">
        <f t="shared" si="192"/>
        <v>5.3400000000001455</v>
      </c>
      <c r="D1763" s="18"/>
      <c r="E1763" s="12">
        <f t="shared" si="191"/>
        <v>-8.7588999999999988</v>
      </c>
      <c r="F1763" s="16">
        <v>-10.37</v>
      </c>
      <c r="G1763" s="16">
        <v>-9.32</v>
      </c>
    </row>
    <row r="1764" spans="1:7">
      <c r="A1764" s="11">
        <v>8714.24</v>
      </c>
      <c r="B1764" s="11">
        <f t="shared" si="190"/>
        <v>-8764.24</v>
      </c>
      <c r="C1764" s="11">
        <f t="shared" si="192"/>
        <v>5.3400000000001455</v>
      </c>
      <c r="D1764" s="18"/>
      <c r="E1764" s="12">
        <f t="shared" si="191"/>
        <v>-8.7642399999999991</v>
      </c>
      <c r="F1764" s="16">
        <v>-10.5</v>
      </c>
      <c r="G1764" s="16">
        <v>-9.44</v>
      </c>
    </row>
    <row r="1765" spans="1:7">
      <c r="A1765" s="11">
        <v>8719.57</v>
      </c>
      <c r="B1765" s="11">
        <f t="shared" si="190"/>
        <v>-8769.57</v>
      </c>
      <c r="C1765" s="11">
        <f t="shared" si="192"/>
        <v>5.3299999999999272</v>
      </c>
      <c r="D1765" s="18"/>
      <c r="E1765" s="12">
        <f t="shared" si="191"/>
        <v>-8.7695699999999999</v>
      </c>
      <c r="F1765" s="16">
        <v>-10.52</v>
      </c>
      <c r="G1765" s="16">
        <v>-9.4499999999999993</v>
      </c>
    </row>
    <row r="1766" spans="1:7">
      <c r="A1766" s="11">
        <v>8724.91</v>
      </c>
      <c r="B1766" s="11">
        <f t="shared" si="190"/>
        <v>-8774.91</v>
      </c>
      <c r="C1766" s="11">
        <f t="shared" si="192"/>
        <v>5.3400000000001455</v>
      </c>
      <c r="D1766" s="18"/>
      <c r="E1766" s="12">
        <f t="shared" si="191"/>
        <v>-8.7749100000000002</v>
      </c>
      <c r="F1766" s="16">
        <v>-10.58</v>
      </c>
      <c r="G1766" s="16">
        <v>-9.56</v>
      </c>
    </row>
    <row r="1767" spans="1:7">
      <c r="A1767" s="11">
        <v>8730.25</v>
      </c>
      <c r="B1767" s="11">
        <f t="shared" si="190"/>
        <v>-8780.25</v>
      </c>
      <c r="C1767" s="11">
        <f t="shared" si="192"/>
        <v>5.3400000000001455</v>
      </c>
      <c r="D1767" s="18"/>
      <c r="E1767" s="12">
        <f t="shared" si="191"/>
        <v>-8.7802500000000006</v>
      </c>
      <c r="F1767" s="16">
        <v>-10.77</v>
      </c>
      <c r="G1767" s="16">
        <v>-9.4600000000000009</v>
      </c>
    </row>
    <row r="1768" spans="1:7">
      <c r="A1768" s="11">
        <v>8735.59</v>
      </c>
      <c r="B1768" s="11">
        <f t="shared" si="190"/>
        <v>-8785.59</v>
      </c>
      <c r="C1768" s="11">
        <f t="shared" si="192"/>
        <v>5.3400000000001455</v>
      </c>
      <c r="D1768" s="18"/>
      <c r="E1768" s="12">
        <f t="shared" si="191"/>
        <v>-8.7855900000000009</v>
      </c>
      <c r="F1768" s="16">
        <v>-10.55</v>
      </c>
      <c r="G1768" s="16">
        <v>-9.42</v>
      </c>
    </row>
    <row r="1769" spans="1:7">
      <c r="A1769" s="11">
        <v>8740.93</v>
      </c>
      <c r="B1769" s="11">
        <f t="shared" si="190"/>
        <v>-8790.93</v>
      </c>
      <c r="C1769" s="11">
        <f t="shared" si="192"/>
        <v>5.3400000000001455</v>
      </c>
      <c r="D1769" s="18"/>
      <c r="E1769" s="12">
        <f t="shared" si="191"/>
        <v>-8.7909299999999995</v>
      </c>
      <c r="F1769" s="16">
        <v>-10.38</v>
      </c>
      <c r="G1769" s="16">
        <v>-9.41</v>
      </c>
    </row>
    <row r="1770" spans="1:7">
      <c r="A1770" s="11">
        <v>8746.26</v>
      </c>
      <c r="B1770" s="11">
        <f t="shared" si="190"/>
        <v>-8796.26</v>
      </c>
      <c r="C1770" s="11">
        <f t="shared" si="192"/>
        <v>5.3299999999999272</v>
      </c>
      <c r="D1770" s="18"/>
      <c r="E1770" s="12">
        <f t="shared" si="191"/>
        <v>-8.7962600000000002</v>
      </c>
      <c r="F1770" s="16">
        <v>-10.25</v>
      </c>
      <c r="G1770" s="16">
        <v>-9.23</v>
      </c>
    </row>
    <row r="1771" spans="1:7">
      <c r="A1771" s="11">
        <v>8751.6</v>
      </c>
      <c r="B1771" s="11">
        <f t="shared" si="190"/>
        <v>-8801.6</v>
      </c>
      <c r="C1771" s="11">
        <f t="shared" si="192"/>
        <v>5.3400000000001455</v>
      </c>
      <c r="D1771" s="18"/>
      <c r="E1771" s="12">
        <f t="shared" si="191"/>
        <v>-8.8016000000000005</v>
      </c>
      <c r="F1771" s="16">
        <v>-10.19</v>
      </c>
      <c r="G1771" s="16">
        <v>-9.24</v>
      </c>
    </row>
    <row r="1772" spans="1:7">
      <c r="A1772" s="11">
        <v>8756.94</v>
      </c>
      <c r="B1772" s="11">
        <f t="shared" si="190"/>
        <v>-8806.94</v>
      </c>
      <c r="C1772" s="11">
        <f t="shared" si="192"/>
        <v>5.3400000000001455</v>
      </c>
      <c r="D1772" s="18"/>
      <c r="E1772" s="12">
        <f t="shared" si="191"/>
        <v>-8.8069400000000009</v>
      </c>
      <c r="F1772" s="16">
        <v>-10.31</v>
      </c>
      <c r="G1772" s="16">
        <v>-9.36</v>
      </c>
    </row>
    <row r="1773" spans="1:7">
      <c r="A1773" s="11">
        <v>8762.2800000000007</v>
      </c>
      <c r="B1773" s="11">
        <f t="shared" si="190"/>
        <v>-8812.2800000000007</v>
      </c>
      <c r="C1773" s="11">
        <f t="shared" si="192"/>
        <v>5.3400000000001455</v>
      </c>
      <c r="D1773" s="18"/>
      <c r="E1773" s="12">
        <f t="shared" si="191"/>
        <v>-8.8122800000000012</v>
      </c>
      <c r="F1773" s="16">
        <v>-10.45</v>
      </c>
      <c r="G1773" s="16">
        <v>-9.42</v>
      </c>
    </row>
    <row r="1774" spans="1:7">
      <c r="A1774" s="11">
        <v>8767.6200000000008</v>
      </c>
      <c r="B1774" s="11">
        <f t="shared" si="190"/>
        <v>-8817.6200000000008</v>
      </c>
      <c r="C1774" s="11">
        <f t="shared" si="192"/>
        <v>5.3400000000001455</v>
      </c>
      <c r="D1774" s="18"/>
      <c r="E1774" s="12">
        <f t="shared" si="191"/>
        <v>-8.8176200000000016</v>
      </c>
      <c r="F1774" s="16">
        <v>-10.3</v>
      </c>
      <c r="G1774" s="16">
        <v>-9.26</v>
      </c>
    </row>
    <row r="1775" spans="1:7">
      <c r="A1775" s="11">
        <v>8772.9599999999991</v>
      </c>
      <c r="B1775" s="11">
        <f t="shared" si="190"/>
        <v>-8822.9599999999991</v>
      </c>
      <c r="C1775" s="11">
        <f t="shared" si="192"/>
        <v>5.3399999999983265</v>
      </c>
      <c r="D1775" s="18"/>
      <c r="E1775" s="12">
        <f t="shared" si="191"/>
        <v>-8.8229599999999984</v>
      </c>
      <c r="F1775" s="16">
        <v>-10.43</v>
      </c>
      <c r="G1775" s="16">
        <v>-9.39</v>
      </c>
    </row>
    <row r="1776" spans="1:7">
      <c r="A1776" s="11">
        <v>8778.2900000000009</v>
      </c>
      <c r="B1776" s="11">
        <f t="shared" si="190"/>
        <v>-8828.2900000000009</v>
      </c>
      <c r="C1776" s="11">
        <f t="shared" si="192"/>
        <v>5.3300000000017462</v>
      </c>
      <c r="D1776" s="18"/>
      <c r="E1776" s="12">
        <f t="shared" si="191"/>
        <v>-8.8282900000000009</v>
      </c>
      <c r="F1776" s="16">
        <v>-10.1</v>
      </c>
      <c r="G1776" s="16">
        <v>-9.2200000000000006</v>
      </c>
    </row>
    <row r="1777" spans="1:7">
      <c r="A1777" s="11">
        <v>8783.6299999999992</v>
      </c>
      <c r="B1777" s="11">
        <f t="shared" si="190"/>
        <v>-8833.6299999999992</v>
      </c>
      <c r="C1777" s="11">
        <f t="shared" si="192"/>
        <v>5.3399999999983265</v>
      </c>
      <c r="D1777" s="18"/>
      <c r="E1777" s="12">
        <f t="shared" si="191"/>
        <v>-8.8336299999999994</v>
      </c>
      <c r="F1777" s="16">
        <v>-10.29</v>
      </c>
      <c r="G1777" s="16">
        <v>-9.27</v>
      </c>
    </row>
    <row r="1778" spans="1:7">
      <c r="A1778" s="11">
        <v>8788.9699999999993</v>
      </c>
      <c r="B1778" s="11">
        <f t="shared" si="190"/>
        <v>-8838.9699999999993</v>
      </c>
      <c r="C1778" s="11">
        <f t="shared" si="192"/>
        <v>5.3400000000001455</v>
      </c>
      <c r="D1778" s="18"/>
      <c r="E1778" s="12">
        <f t="shared" si="191"/>
        <v>-8.8389699999999998</v>
      </c>
      <c r="F1778" s="16">
        <v>-10.37</v>
      </c>
      <c r="G1778" s="16">
        <v>-9.35</v>
      </c>
    </row>
    <row r="1779" spans="1:7">
      <c r="A1779" s="11">
        <v>8794.31</v>
      </c>
      <c r="B1779" s="11">
        <f t="shared" si="190"/>
        <v>-8844.31</v>
      </c>
      <c r="C1779" s="11">
        <f t="shared" si="192"/>
        <v>5.3400000000001455</v>
      </c>
      <c r="D1779" s="18"/>
      <c r="E1779" s="12">
        <f t="shared" si="191"/>
        <v>-8.8443100000000001</v>
      </c>
      <c r="F1779" s="16">
        <v>-10.55</v>
      </c>
      <c r="G1779" s="16">
        <v>-9.4</v>
      </c>
    </row>
    <row r="1780" spans="1:7">
      <c r="A1780" s="11">
        <v>8799.65</v>
      </c>
      <c r="B1780" s="11">
        <f t="shared" si="190"/>
        <v>-8849.65</v>
      </c>
      <c r="C1780" s="11">
        <f t="shared" si="192"/>
        <v>5.3400000000001455</v>
      </c>
      <c r="D1780" s="18"/>
      <c r="E1780" s="12">
        <f t="shared" si="191"/>
        <v>-8.8496500000000005</v>
      </c>
      <c r="F1780" s="16">
        <v>-10.48</v>
      </c>
      <c r="G1780" s="16">
        <v>-9.39</v>
      </c>
    </row>
    <row r="1781" spans="1:7">
      <c r="A1781" s="11">
        <v>8804.99</v>
      </c>
      <c r="B1781" s="11">
        <f t="shared" si="190"/>
        <v>-8854.99</v>
      </c>
      <c r="C1781" s="11">
        <f t="shared" si="192"/>
        <v>5.3400000000001455</v>
      </c>
      <c r="D1781" s="18"/>
      <c r="E1781" s="12">
        <f t="shared" si="191"/>
        <v>-8.854989999999999</v>
      </c>
      <c r="F1781" s="16">
        <v>-10.41</v>
      </c>
      <c r="G1781" s="16">
        <v>-9.35</v>
      </c>
    </row>
    <row r="1782" spans="1:7">
      <c r="A1782" s="11">
        <v>8810.32</v>
      </c>
      <c r="B1782" s="11">
        <f t="shared" si="190"/>
        <v>-8860.32</v>
      </c>
      <c r="C1782" s="11">
        <f t="shared" si="192"/>
        <v>5.3299999999999272</v>
      </c>
      <c r="D1782" s="18"/>
      <c r="E1782" s="12">
        <f t="shared" si="191"/>
        <v>-8.8603199999999998</v>
      </c>
      <c r="F1782" s="16">
        <v>-10.39</v>
      </c>
      <c r="G1782" s="16">
        <v>-9.51</v>
      </c>
    </row>
    <row r="1783" spans="1:7">
      <c r="A1783" s="11">
        <v>8815.66</v>
      </c>
      <c r="B1783" s="11">
        <f t="shared" si="190"/>
        <v>-8865.66</v>
      </c>
      <c r="C1783" s="11">
        <f t="shared" si="192"/>
        <v>5.3400000000001455</v>
      </c>
      <c r="D1783" s="18"/>
      <c r="E1783" s="12">
        <f t="shared" si="191"/>
        <v>-8.8656600000000001</v>
      </c>
      <c r="F1783" s="16">
        <v>-10.29</v>
      </c>
      <c r="G1783" s="16">
        <v>-9.5500000000000007</v>
      </c>
    </row>
    <row r="1784" spans="1:7">
      <c r="A1784" s="11">
        <v>8821</v>
      </c>
      <c r="B1784" s="11">
        <f t="shared" si="190"/>
        <v>-8871</v>
      </c>
      <c r="C1784" s="11">
        <f t="shared" si="192"/>
        <v>5.3400000000001455</v>
      </c>
      <c r="D1784" s="18"/>
      <c r="E1784" s="12">
        <f t="shared" si="191"/>
        <v>-8.8710000000000004</v>
      </c>
      <c r="F1784" s="16">
        <v>-10.47</v>
      </c>
      <c r="G1784" s="16">
        <v>-9.5</v>
      </c>
    </row>
    <row r="1785" spans="1:7">
      <c r="A1785" s="11">
        <v>8826.34</v>
      </c>
      <c r="B1785" s="11">
        <f t="shared" si="190"/>
        <v>-8876.34</v>
      </c>
      <c r="C1785" s="11">
        <f t="shared" si="192"/>
        <v>5.3400000000001455</v>
      </c>
      <c r="D1785" s="18"/>
      <c r="E1785" s="12">
        <f t="shared" si="191"/>
        <v>-8.8763400000000008</v>
      </c>
      <c r="F1785" s="16">
        <v>-10.61</v>
      </c>
      <c r="G1785" s="16">
        <v>-9.49</v>
      </c>
    </row>
    <row r="1786" spans="1:7">
      <c r="A1786" s="11">
        <v>8831.68</v>
      </c>
      <c r="B1786" s="11">
        <f t="shared" si="190"/>
        <v>-8881.68</v>
      </c>
      <c r="C1786" s="11">
        <f t="shared" si="192"/>
        <v>5.3400000000001455</v>
      </c>
      <c r="D1786" s="18"/>
      <c r="E1786" s="12">
        <f t="shared" si="191"/>
        <v>-8.8816800000000011</v>
      </c>
      <c r="F1786" s="16">
        <v>-10.62</v>
      </c>
      <c r="G1786" s="16">
        <v>-9.42</v>
      </c>
    </row>
    <row r="1787" spans="1:7">
      <c r="A1787" s="11">
        <v>8837.01</v>
      </c>
      <c r="B1787" s="11">
        <f t="shared" si="190"/>
        <v>-8887.01</v>
      </c>
      <c r="C1787" s="11">
        <f t="shared" si="192"/>
        <v>5.3299999999999272</v>
      </c>
      <c r="D1787" s="18"/>
      <c r="E1787" s="12">
        <f t="shared" si="191"/>
        <v>-8.8870100000000001</v>
      </c>
      <c r="F1787" s="16">
        <v>-10.73</v>
      </c>
      <c r="G1787" s="16">
        <v>-9.5</v>
      </c>
    </row>
    <row r="1788" spans="1:7">
      <c r="A1788" s="11">
        <v>8842.35</v>
      </c>
      <c r="B1788" s="11">
        <f t="shared" si="190"/>
        <v>-8892.35</v>
      </c>
      <c r="C1788" s="11">
        <f t="shared" si="192"/>
        <v>5.3400000000001455</v>
      </c>
      <c r="D1788" s="18"/>
      <c r="E1788" s="12">
        <f t="shared" si="191"/>
        <v>-8.8923500000000004</v>
      </c>
      <c r="F1788" s="16">
        <v>-11.11</v>
      </c>
      <c r="G1788" s="16">
        <v>-9.6300000000000008</v>
      </c>
    </row>
    <row r="1789" spans="1:7">
      <c r="A1789" s="11">
        <v>8847.69</v>
      </c>
      <c r="B1789" s="11">
        <f t="shared" si="190"/>
        <v>-8897.69</v>
      </c>
      <c r="C1789" s="11">
        <f t="shared" si="192"/>
        <v>5.3400000000001455</v>
      </c>
      <c r="D1789" s="18"/>
      <c r="E1789" s="12">
        <f t="shared" si="191"/>
        <v>-8.8976900000000008</v>
      </c>
      <c r="F1789" s="16">
        <v>-10.93</v>
      </c>
      <c r="G1789" s="16">
        <v>-9.5500000000000007</v>
      </c>
    </row>
    <row r="1790" spans="1:7">
      <c r="A1790" s="11">
        <v>8853.0300000000007</v>
      </c>
      <c r="B1790" s="11">
        <f t="shared" si="190"/>
        <v>-8903.0300000000007</v>
      </c>
      <c r="C1790" s="11">
        <f t="shared" si="192"/>
        <v>5.3400000000001455</v>
      </c>
      <c r="D1790" s="18"/>
      <c r="E1790" s="12">
        <f t="shared" si="191"/>
        <v>-8.9030300000000011</v>
      </c>
      <c r="F1790" s="16">
        <v>-11.3</v>
      </c>
      <c r="G1790" s="16">
        <v>-9.61</v>
      </c>
    </row>
    <row r="1791" spans="1:7">
      <c r="A1791" s="11">
        <v>8858.3700000000008</v>
      </c>
      <c r="B1791" s="11">
        <f t="shared" si="190"/>
        <v>-8908.3700000000008</v>
      </c>
      <c r="C1791" s="11">
        <f t="shared" si="192"/>
        <v>5.3400000000001455</v>
      </c>
      <c r="D1791" s="18"/>
      <c r="E1791" s="12">
        <f t="shared" si="191"/>
        <v>-8.9083700000000015</v>
      </c>
      <c r="F1791" s="16">
        <v>-10.86</v>
      </c>
      <c r="G1791" s="16">
        <v>-9.52</v>
      </c>
    </row>
    <row r="1792" spans="1:7">
      <c r="A1792" s="11">
        <v>8863.7099999999991</v>
      </c>
      <c r="B1792" s="11">
        <f t="shared" si="190"/>
        <v>-8913.7099999999991</v>
      </c>
      <c r="C1792" s="11">
        <f t="shared" si="192"/>
        <v>5.3399999999983265</v>
      </c>
      <c r="D1792" s="18"/>
      <c r="E1792" s="12">
        <f t="shared" si="191"/>
        <v>-8.9137099999999982</v>
      </c>
      <c r="F1792" s="16">
        <v>-11.07</v>
      </c>
      <c r="G1792" s="16">
        <v>-9.5399999999999991</v>
      </c>
    </row>
    <row r="1793" spans="1:7">
      <c r="A1793" s="11">
        <v>8869.0400000000009</v>
      </c>
      <c r="B1793" s="11">
        <f t="shared" si="190"/>
        <v>-8919.0400000000009</v>
      </c>
      <c r="C1793" s="11">
        <f t="shared" si="192"/>
        <v>5.3300000000017462</v>
      </c>
      <c r="D1793" s="18"/>
      <c r="E1793" s="12">
        <f t="shared" si="191"/>
        <v>-8.9190400000000007</v>
      </c>
      <c r="F1793" s="16">
        <v>-10.63</v>
      </c>
      <c r="G1793" s="16">
        <v>-9.49</v>
      </c>
    </row>
    <row r="1794" spans="1:7">
      <c r="A1794" s="11">
        <v>8874.3799999999992</v>
      </c>
      <c r="B1794" s="11">
        <f t="shared" si="190"/>
        <v>-8924.3799999999992</v>
      </c>
      <c r="C1794" s="11">
        <f t="shared" si="192"/>
        <v>5.3399999999983265</v>
      </c>
      <c r="D1794" s="18"/>
      <c r="E1794" s="12">
        <f t="shared" si="191"/>
        <v>-8.9243799999999993</v>
      </c>
      <c r="F1794" s="16">
        <v>-10.69</v>
      </c>
      <c r="G1794" s="16">
        <v>-9.4600000000000009</v>
      </c>
    </row>
    <row r="1795" spans="1:7">
      <c r="A1795" s="11">
        <v>8879.7199999999993</v>
      </c>
      <c r="B1795" s="11">
        <f t="shared" ref="B1795:B1858" si="193">-(A1795+50)</f>
        <v>-8929.7199999999993</v>
      </c>
      <c r="C1795" s="11">
        <f t="shared" si="192"/>
        <v>5.3400000000001455</v>
      </c>
      <c r="D1795" s="18"/>
      <c r="E1795" s="12">
        <f t="shared" ref="E1795:E1858" si="194">B1795/1000</f>
        <v>-8.9297199999999997</v>
      </c>
      <c r="F1795" s="16">
        <v>-10.75</v>
      </c>
      <c r="G1795" s="16">
        <v>-9.4499999999999993</v>
      </c>
    </row>
    <row r="1796" spans="1:7">
      <c r="A1796" s="11">
        <v>8885.06</v>
      </c>
      <c r="B1796" s="11">
        <f t="shared" si="193"/>
        <v>-8935.06</v>
      </c>
      <c r="C1796" s="11">
        <f t="shared" ref="C1796:C1859" si="195">ABS(B1795-B1796)</f>
        <v>5.3400000000001455</v>
      </c>
      <c r="D1796" s="18"/>
      <c r="E1796" s="12">
        <f t="shared" si="194"/>
        <v>-8.93506</v>
      </c>
      <c r="F1796" s="16">
        <v>-10.58</v>
      </c>
      <c r="G1796" s="16">
        <v>-9.4499999999999993</v>
      </c>
    </row>
    <row r="1797" spans="1:7">
      <c r="A1797" s="11">
        <v>8890.4</v>
      </c>
      <c r="B1797" s="11">
        <f t="shared" si="193"/>
        <v>-8940.4</v>
      </c>
      <c r="C1797" s="11">
        <f t="shared" si="195"/>
        <v>5.3400000000001455</v>
      </c>
      <c r="D1797" s="18"/>
      <c r="E1797" s="12">
        <f t="shared" si="194"/>
        <v>-8.9404000000000003</v>
      </c>
      <c r="F1797" s="16">
        <v>-10.83</v>
      </c>
      <c r="G1797" s="16">
        <v>-9.48</v>
      </c>
    </row>
    <row r="1798" spans="1:7">
      <c r="A1798" s="11">
        <v>8895.74</v>
      </c>
      <c r="B1798" s="11">
        <f t="shared" si="193"/>
        <v>-8945.74</v>
      </c>
      <c r="C1798" s="11">
        <f t="shared" si="195"/>
        <v>5.3400000000001455</v>
      </c>
      <c r="D1798" s="18"/>
      <c r="E1798" s="12">
        <f t="shared" si="194"/>
        <v>-8.9457399999999989</v>
      </c>
      <c r="F1798" s="16">
        <v>-10.85</v>
      </c>
      <c r="G1798" s="16">
        <v>-9.39</v>
      </c>
    </row>
    <row r="1799" spans="1:7">
      <c r="A1799" s="11">
        <v>8901.07</v>
      </c>
      <c r="B1799" s="11">
        <f t="shared" si="193"/>
        <v>-8951.07</v>
      </c>
      <c r="C1799" s="11">
        <f t="shared" si="195"/>
        <v>5.3299999999999272</v>
      </c>
      <c r="D1799" s="18"/>
      <c r="E1799" s="12">
        <f t="shared" si="194"/>
        <v>-8.9510699999999996</v>
      </c>
      <c r="F1799" s="16">
        <v>-10.78</v>
      </c>
      <c r="G1799" s="16">
        <v>-9.5399999999999991</v>
      </c>
    </row>
    <row r="1800" spans="1:7">
      <c r="A1800" s="11">
        <v>8906.41</v>
      </c>
      <c r="B1800" s="11">
        <f t="shared" si="193"/>
        <v>-8956.41</v>
      </c>
      <c r="C1800" s="11">
        <f t="shared" si="195"/>
        <v>5.3400000000001455</v>
      </c>
      <c r="D1800" s="18"/>
      <c r="E1800" s="12">
        <f t="shared" si="194"/>
        <v>-8.95641</v>
      </c>
      <c r="F1800" s="16">
        <v>-10.74</v>
      </c>
      <c r="G1800" s="16">
        <v>-9.5299999999999994</v>
      </c>
    </row>
    <row r="1801" spans="1:7">
      <c r="A1801" s="11">
        <v>8911.75</v>
      </c>
      <c r="B1801" s="11">
        <f t="shared" si="193"/>
        <v>-8961.75</v>
      </c>
      <c r="C1801" s="11">
        <f t="shared" si="195"/>
        <v>5.3400000000001455</v>
      </c>
      <c r="D1801" s="18"/>
      <c r="E1801" s="12">
        <f t="shared" si="194"/>
        <v>-8.9617500000000003</v>
      </c>
      <c r="F1801" s="16">
        <v>-10.56</v>
      </c>
      <c r="G1801" s="16">
        <v>-9.51</v>
      </c>
    </row>
    <row r="1802" spans="1:7">
      <c r="A1802" s="11">
        <v>8917.09</v>
      </c>
      <c r="B1802" s="11">
        <f t="shared" si="193"/>
        <v>-8967.09</v>
      </c>
      <c r="C1802" s="11">
        <f t="shared" si="195"/>
        <v>5.3400000000001455</v>
      </c>
      <c r="D1802" s="18"/>
      <c r="E1802" s="12">
        <f t="shared" si="194"/>
        <v>-8.9670900000000007</v>
      </c>
      <c r="F1802" s="16">
        <v>-10.17</v>
      </c>
      <c r="G1802" s="16">
        <v>-9.2899999999999991</v>
      </c>
    </row>
    <row r="1803" spans="1:7">
      <c r="A1803" s="11">
        <v>8922.43</v>
      </c>
      <c r="B1803" s="11">
        <f t="shared" si="193"/>
        <v>-8972.43</v>
      </c>
      <c r="C1803" s="11">
        <f t="shared" si="195"/>
        <v>5.3400000000001455</v>
      </c>
      <c r="D1803" s="18"/>
      <c r="E1803" s="12">
        <f t="shared" si="194"/>
        <v>-8.972430000000001</v>
      </c>
      <c r="F1803" s="16">
        <v>-10.81</v>
      </c>
      <c r="G1803" s="16">
        <v>-9.5</v>
      </c>
    </row>
    <row r="1804" spans="1:7">
      <c r="A1804" s="11">
        <v>8927.76</v>
      </c>
      <c r="B1804" s="11">
        <f t="shared" si="193"/>
        <v>-8977.76</v>
      </c>
      <c r="C1804" s="11">
        <f t="shared" si="195"/>
        <v>5.3299999999999272</v>
      </c>
      <c r="D1804" s="18"/>
      <c r="E1804" s="12">
        <f t="shared" si="194"/>
        <v>-8.97776</v>
      </c>
      <c r="F1804" s="16">
        <v>-10.85</v>
      </c>
      <c r="G1804" s="16">
        <v>-9.42</v>
      </c>
    </row>
    <row r="1805" spans="1:7">
      <c r="A1805" s="11">
        <v>8933.1</v>
      </c>
      <c r="B1805" s="11">
        <f t="shared" si="193"/>
        <v>-8983.1</v>
      </c>
      <c r="C1805" s="11">
        <f t="shared" si="195"/>
        <v>5.3400000000001455</v>
      </c>
      <c r="D1805" s="18"/>
      <c r="E1805" s="12">
        <f t="shared" si="194"/>
        <v>-8.9831000000000003</v>
      </c>
      <c r="F1805" s="16">
        <v>-11.14</v>
      </c>
      <c r="G1805" s="16">
        <v>-9.48</v>
      </c>
    </row>
    <row r="1806" spans="1:7">
      <c r="A1806" s="11">
        <v>8938.44</v>
      </c>
      <c r="B1806" s="11">
        <f t="shared" si="193"/>
        <v>-8988.44</v>
      </c>
      <c r="C1806" s="11">
        <f t="shared" si="195"/>
        <v>5.3400000000001455</v>
      </c>
      <c r="D1806" s="18"/>
      <c r="E1806" s="12">
        <f t="shared" si="194"/>
        <v>-8.9884400000000007</v>
      </c>
      <c r="F1806" s="16">
        <v>-11.28</v>
      </c>
      <c r="G1806" s="16">
        <v>-9.5</v>
      </c>
    </row>
    <row r="1807" spans="1:7">
      <c r="A1807" s="11">
        <v>8943.7800000000007</v>
      </c>
      <c r="B1807" s="11">
        <f t="shared" si="193"/>
        <v>-8993.7800000000007</v>
      </c>
      <c r="C1807" s="11">
        <f t="shared" si="195"/>
        <v>5.3400000000001455</v>
      </c>
      <c r="D1807" s="18"/>
      <c r="E1807" s="12">
        <f t="shared" si="194"/>
        <v>-8.993780000000001</v>
      </c>
      <c r="F1807" s="16">
        <v>-11.04</v>
      </c>
      <c r="G1807" s="16">
        <v>-9.4600000000000009</v>
      </c>
    </row>
    <row r="1808" spans="1:7">
      <c r="A1808" s="11">
        <v>8949.1200000000008</v>
      </c>
      <c r="B1808" s="11">
        <f t="shared" si="193"/>
        <v>-8999.1200000000008</v>
      </c>
      <c r="C1808" s="11">
        <f t="shared" si="195"/>
        <v>5.3400000000001455</v>
      </c>
      <c r="D1808" s="18"/>
      <c r="E1808" s="12">
        <f t="shared" si="194"/>
        <v>-8.9991200000000013</v>
      </c>
      <c r="F1808" s="16">
        <v>-11.01</v>
      </c>
      <c r="G1808" s="16">
        <v>-9.6</v>
      </c>
    </row>
    <row r="1809" spans="1:7">
      <c r="A1809" s="11">
        <v>8954.4599999999991</v>
      </c>
      <c r="B1809" s="11">
        <f t="shared" si="193"/>
        <v>-9004.4599999999991</v>
      </c>
      <c r="C1809" s="11">
        <f t="shared" si="195"/>
        <v>5.3399999999983265</v>
      </c>
      <c r="D1809" s="18"/>
      <c r="E1809" s="12">
        <f t="shared" si="194"/>
        <v>-9.0044599999999999</v>
      </c>
      <c r="F1809" s="16">
        <v>-10.63</v>
      </c>
      <c r="G1809" s="16">
        <v>-9.33</v>
      </c>
    </row>
    <row r="1810" spans="1:7">
      <c r="A1810" s="11">
        <v>8959.7900000000009</v>
      </c>
      <c r="B1810" s="11">
        <f t="shared" si="193"/>
        <v>-9009.7900000000009</v>
      </c>
      <c r="C1810" s="11">
        <f t="shared" si="195"/>
        <v>5.3300000000017462</v>
      </c>
      <c r="D1810" s="18"/>
      <c r="E1810" s="12">
        <f t="shared" si="194"/>
        <v>-9.0097900000000006</v>
      </c>
      <c r="F1810" s="16">
        <v>-10.6</v>
      </c>
      <c r="G1810" s="16">
        <v>-9.5500000000000007</v>
      </c>
    </row>
    <row r="1811" spans="1:7">
      <c r="A1811" s="11">
        <v>8965.1299999999992</v>
      </c>
      <c r="B1811" s="11">
        <f t="shared" si="193"/>
        <v>-9015.1299999999992</v>
      </c>
      <c r="C1811" s="11">
        <f t="shared" si="195"/>
        <v>5.3399999999983265</v>
      </c>
      <c r="D1811" s="18"/>
      <c r="E1811" s="12">
        <f t="shared" si="194"/>
        <v>-9.0151299999999992</v>
      </c>
      <c r="F1811" s="16">
        <v>-10.69</v>
      </c>
      <c r="G1811" s="16">
        <v>-9.51</v>
      </c>
    </row>
    <row r="1812" spans="1:7">
      <c r="A1812" s="11">
        <v>8970.4699999999993</v>
      </c>
      <c r="B1812" s="11">
        <f t="shared" si="193"/>
        <v>-9020.4699999999993</v>
      </c>
      <c r="C1812" s="11">
        <f t="shared" si="195"/>
        <v>5.3400000000001455</v>
      </c>
      <c r="D1812" s="18"/>
      <c r="E1812" s="12">
        <f t="shared" si="194"/>
        <v>-9.0204699999999995</v>
      </c>
      <c r="F1812" s="16">
        <v>-10.59</v>
      </c>
      <c r="G1812" s="16">
        <v>-9.4</v>
      </c>
    </row>
    <row r="1813" spans="1:7">
      <c r="A1813" s="11">
        <v>8975.81</v>
      </c>
      <c r="B1813" s="11">
        <f t="shared" si="193"/>
        <v>-9025.81</v>
      </c>
      <c r="C1813" s="11">
        <f t="shared" si="195"/>
        <v>5.3400000000001455</v>
      </c>
      <c r="D1813" s="18"/>
      <c r="E1813" s="12">
        <f t="shared" si="194"/>
        <v>-9.0258099999999999</v>
      </c>
      <c r="F1813" s="16">
        <v>-10.68</v>
      </c>
      <c r="G1813" s="16">
        <v>-9.35</v>
      </c>
    </row>
    <row r="1814" spans="1:7">
      <c r="A1814" s="11">
        <v>8981.15</v>
      </c>
      <c r="B1814" s="11">
        <f t="shared" si="193"/>
        <v>-9031.15</v>
      </c>
      <c r="C1814" s="11">
        <f t="shared" si="195"/>
        <v>5.3400000000001455</v>
      </c>
      <c r="D1814" s="18"/>
      <c r="E1814" s="12">
        <f t="shared" si="194"/>
        <v>-9.0311500000000002</v>
      </c>
      <c r="F1814" s="16">
        <v>-10.58</v>
      </c>
      <c r="G1814" s="16">
        <v>-9.27</v>
      </c>
    </row>
    <row r="1815" spans="1:7">
      <c r="A1815" s="11">
        <v>8986.49</v>
      </c>
      <c r="B1815" s="11">
        <f t="shared" si="193"/>
        <v>-9036.49</v>
      </c>
      <c r="C1815" s="11">
        <f t="shared" si="195"/>
        <v>5.3400000000001455</v>
      </c>
      <c r="D1815" s="18"/>
      <c r="E1815" s="12">
        <f t="shared" si="194"/>
        <v>-9.0364900000000006</v>
      </c>
      <c r="F1815" s="16">
        <v>-10.44</v>
      </c>
      <c r="G1815" s="16">
        <v>-9.25</v>
      </c>
    </row>
    <row r="1816" spans="1:7">
      <c r="A1816" s="11">
        <v>8991.82</v>
      </c>
      <c r="B1816" s="11">
        <f t="shared" si="193"/>
        <v>-9041.82</v>
      </c>
      <c r="C1816" s="11">
        <f t="shared" si="195"/>
        <v>5.3299999999999272</v>
      </c>
      <c r="D1816" s="18"/>
      <c r="E1816" s="12">
        <f t="shared" si="194"/>
        <v>-9.0418199999999995</v>
      </c>
      <c r="F1816" s="16">
        <v>-10.57</v>
      </c>
      <c r="G1816" s="16">
        <v>-9.4700000000000006</v>
      </c>
    </row>
    <row r="1817" spans="1:7">
      <c r="A1817" s="11">
        <v>8997.16</v>
      </c>
      <c r="B1817" s="11">
        <f t="shared" si="193"/>
        <v>-9047.16</v>
      </c>
      <c r="C1817" s="11">
        <f t="shared" si="195"/>
        <v>5.3400000000001455</v>
      </c>
      <c r="D1817" s="18"/>
      <c r="E1817" s="12">
        <f t="shared" si="194"/>
        <v>-9.0471599999999999</v>
      </c>
      <c r="F1817" s="16">
        <v>-10.46</v>
      </c>
      <c r="G1817" s="16">
        <v>-9.4</v>
      </c>
    </row>
    <row r="1818" spans="1:7">
      <c r="A1818" s="11">
        <v>9002.5</v>
      </c>
      <c r="B1818" s="11">
        <f t="shared" si="193"/>
        <v>-9052.5</v>
      </c>
      <c r="C1818" s="11">
        <f t="shared" si="195"/>
        <v>5.3400000000001455</v>
      </c>
      <c r="D1818" s="18"/>
      <c r="E1818" s="12">
        <f t="shared" si="194"/>
        <v>-9.0525000000000002</v>
      </c>
      <c r="F1818" s="16">
        <v>-10.43</v>
      </c>
      <c r="G1818" s="16">
        <v>-9.51</v>
      </c>
    </row>
    <row r="1819" spans="1:7">
      <c r="A1819" s="11">
        <v>9007.84</v>
      </c>
      <c r="B1819" s="11">
        <f t="shared" si="193"/>
        <v>-9057.84</v>
      </c>
      <c r="C1819" s="11">
        <f t="shared" si="195"/>
        <v>5.3400000000001455</v>
      </c>
      <c r="D1819" s="18"/>
      <c r="E1819" s="12">
        <f t="shared" si="194"/>
        <v>-9.0578400000000006</v>
      </c>
      <c r="F1819" s="16">
        <v>-10.19</v>
      </c>
      <c r="G1819" s="16">
        <v>-9.39</v>
      </c>
    </row>
    <row r="1820" spans="1:7">
      <c r="A1820" s="11">
        <v>9013.18</v>
      </c>
      <c r="B1820" s="11">
        <f t="shared" si="193"/>
        <v>-9063.18</v>
      </c>
      <c r="C1820" s="11">
        <f t="shared" si="195"/>
        <v>5.3400000000001455</v>
      </c>
      <c r="D1820" s="18"/>
      <c r="E1820" s="12">
        <f t="shared" si="194"/>
        <v>-9.0631800000000009</v>
      </c>
      <c r="F1820" s="16">
        <v>-10.36</v>
      </c>
      <c r="G1820" s="16">
        <v>-9.39</v>
      </c>
    </row>
    <row r="1821" spans="1:7">
      <c r="A1821" s="11">
        <v>9018.51</v>
      </c>
      <c r="B1821" s="11">
        <f t="shared" si="193"/>
        <v>-9068.51</v>
      </c>
      <c r="C1821" s="11">
        <f t="shared" si="195"/>
        <v>5.3299999999999272</v>
      </c>
      <c r="D1821" s="18"/>
      <c r="E1821" s="12">
        <f t="shared" si="194"/>
        <v>-9.0685099999999998</v>
      </c>
      <c r="F1821" s="16">
        <v>-10.44</v>
      </c>
      <c r="G1821" s="16">
        <v>-9.41</v>
      </c>
    </row>
    <row r="1822" spans="1:7">
      <c r="A1822" s="11">
        <v>9023.85</v>
      </c>
      <c r="B1822" s="11">
        <f t="shared" si="193"/>
        <v>-9073.85</v>
      </c>
      <c r="C1822" s="11">
        <f t="shared" si="195"/>
        <v>5.3400000000001455</v>
      </c>
      <c r="D1822" s="18"/>
      <c r="E1822" s="12">
        <f t="shared" si="194"/>
        <v>-9.0738500000000002</v>
      </c>
      <c r="F1822" s="16">
        <v>-10.74</v>
      </c>
      <c r="G1822" s="16">
        <v>-9.4499999999999993</v>
      </c>
    </row>
    <row r="1823" spans="1:7">
      <c r="A1823" s="11">
        <v>9029.19</v>
      </c>
      <c r="B1823" s="11">
        <f t="shared" si="193"/>
        <v>-9079.19</v>
      </c>
      <c r="C1823" s="11">
        <f t="shared" si="195"/>
        <v>5.3400000000001455</v>
      </c>
      <c r="D1823" s="18"/>
      <c r="E1823" s="12">
        <f t="shared" si="194"/>
        <v>-9.0791900000000005</v>
      </c>
      <c r="F1823" s="16">
        <v>-10.62</v>
      </c>
      <c r="G1823" s="16">
        <v>-9.35</v>
      </c>
    </row>
    <row r="1824" spans="1:7">
      <c r="A1824" s="11">
        <v>9034.5300000000007</v>
      </c>
      <c r="B1824" s="11">
        <f t="shared" si="193"/>
        <v>-9084.5300000000007</v>
      </c>
      <c r="C1824" s="11">
        <f t="shared" si="195"/>
        <v>5.3400000000001455</v>
      </c>
      <c r="D1824" s="18"/>
      <c r="E1824" s="12">
        <f t="shared" si="194"/>
        <v>-9.0845300000000009</v>
      </c>
      <c r="F1824" s="16">
        <v>-10.17</v>
      </c>
      <c r="G1824" s="16">
        <v>-9.2899999999999991</v>
      </c>
    </row>
    <row r="1825" spans="1:7">
      <c r="A1825" s="11">
        <v>9039.8700000000008</v>
      </c>
      <c r="B1825" s="11">
        <f t="shared" si="193"/>
        <v>-9089.8700000000008</v>
      </c>
      <c r="C1825" s="11">
        <f t="shared" si="195"/>
        <v>5.3400000000001455</v>
      </c>
      <c r="D1825" s="18"/>
      <c r="E1825" s="12">
        <f t="shared" si="194"/>
        <v>-9.0898700000000012</v>
      </c>
      <c r="F1825" s="16">
        <v>-10.28</v>
      </c>
      <c r="G1825" s="16">
        <v>-9.2899999999999991</v>
      </c>
    </row>
    <row r="1826" spans="1:7">
      <c r="A1826" s="11">
        <v>9045.2099999999991</v>
      </c>
      <c r="B1826" s="11">
        <f t="shared" si="193"/>
        <v>-9095.2099999999991</v>
      </c>
      <c r="C1826" s="11">
        <f t="shared" si="195"/>
        <v>5.3399999999983265</v>
      </c>
      <c r="D1826" s="18"/>
      <c r="E1826" s="12">
        <f t="shared" si="194"/>
        <v>-9.0952099999999998</v>
      </c>
      <c r="F1826" s="16">
        <v>-10.52</v>
      </c>
      <c r="G1826" s="16">
        <v>-9.3000000000000007</v>
      </c>
    </row>
    <row r="1827" spans="1:7">
      <c r="A1827" s="11">
        <v>9050.5400000000009</v>
      </c>
      <c r="B1827" s="11">
        <f t="shared" si="193"/>
        <v>-9100.5400000000009</v>
      </c>
      <c r="C1827" s="11">
        <f t="shared" si="195"/>
        <v>5.3300000000017462</v>
      </c>
      <c r="D1827" s="18"/>
      <c r="E1827" s="12">
        <f t="shared" si="194"/>
        <v>-9.1005400000000005</v>
      </c>
      <c r="F1827" s="16">
        <v>-10.55</v>
      </c>
      <c r="G1827" s="16">
        <v>-9.31</v>
      </c>
    </row>
    <row r="1828" spans="1:7">
      <c r="A1828" s="11">
        <v>9055.8799999999992</v>
      </c>
      <c r="B1828" s="11">
        <f t="shared" si="193"/>
        <v>-9105.8799999999992</v>
      </c>
      <c r="C1828" s="11">
        <f t="shared" si="195"/>
        <v>5.3399999999983265</v>
      </c>
      <c r="D1828" s="18"/>
      <c r="E1828" s="12">
        <f t="shared" si="194"/>
        <v>-9.1058799999999991</v>
      </c>
      <c r="F1828" s="16">
        <v>-10.51</v>
      </c>
      <c r="G1828" s="16">
        <v>-9.3800000000000008</v>
      </c>
    </row>
    <row r="1829" spans="1:7">
      <c r="A1829" s="11">
        <v>9061.2199999999993</v>
      </c>
      <c r="B1829" s="11">
        <f t="shared" si="193"/>
        <v>-9111.2199999999993</v>
      </c>
      <c r="C1829" s="11">
        <f t="shared" si="195"/>
        <v>5.3400000000001455</v>
      </c>
      <c r="D1829" s="18"/>
      <c r="E1829" s="12">
        <f t="shared" si="194"/>
        <v>-9.1112199999999994</v>
      </c>
      <c r="F1829" s="16">
        <v>-10.61</v>
      </c>
      <c r="G1829" s="16">
        <v>-9.52</v>
      </c>
    </row>
    <row r="1830" spans="1:7">
      <c r="A1830" s="11">
        <v>9066.56</v>
      </c>
      <c r="B1830" s="11">
        <f t="shared" si="193"/>
        <v>-9116.56</v>
      </c>
      <c r="C1830" s="11">
        <f t="shared" si="195"/>
        <v>5.3400000000001455</v>
      </c>
      <c r="D1830" s="18"/>
      <c r="E1830" s="12">
        <f t="shared" si="194"/>
        <v>-9.1165599999999998</v>
      </c>
      <c r="F1830" s="16">
        <v>-10.42</v>
      </c>
      <c r="G1830" s="16">
        <v>-9.31</v>
      </c>
    </row>
    <row r="1831" spans="1:7">
      <c r="A1831" s="11">
        <v>9071.9</v>
      </c>
      <c r="B1831" s="11">
        <f t="shared" si="193"/>
        <v>-9121.9</v>
      </c>
      <c r="C1831" s="11">
        <f t="shared" si="195"/>
        <v>5.3400000000001455</v>
      </c>
      <c r="D1831" s="18"/>
      <c r="E1831" s="12">
        <f t="shared" si="194"/>
        <v>-9.1219000000000001</v>
      </c>
      <c r="F1831" s="16">
        <v>-10.39</v>
      </c>
      <c r="G1831" s="16">
        <v>-9.42</v>
      </c>
    </row>
    <row r="1832" spans="1:7">
      <c r="A1832" s="11">
        <v>9077.24</v>
      </c>
      <c r="B1832" s="11">
        <f t="shared" si="193"/>
        <v>-9127.24</v>
      </c>
      <c r="C1832" s="11">
        <f t="shared" si="195"/>
        <v>5.3400000000001455</v>
      </c>
      <c r="D1832" s="18"/>
      <c r="E1832" s="12">
        <f t="shared" si="194"/>
        <v>-9.1272400000000005</v>
      </c>
      <c r="F1832" s="16">
        <v>-10.130000000000001</v>
      </c>
      <c r="G1832" s="16">
        <v>-9.15</v>
      </c>
    </row>
    <row r="1833" spans="1:7">
      <c r="A1833" s="11">
        <v>9082.57</v>
      </c>
      <c r="B1833" s="11">
        <f t="shared" si="193"/>
        <v>-9132.57</v>
      </c>
      <c r="C1833" s="11">
        <f t="shared" si="195"/>
        <v>5.3299999999999272</v>
      </c>
      <c r="D1833" s="18"/>
      <c r="E1833" s="12">
        <f t="shared" si="194"/>
        <v>-9.1325699999999994</v>
      </c>
      <c r="F1833" s="16">
        <v>-10.26</v>
      </c>
      <c r="G1833" s="16">
        <v>-8.9700000000000006</v>
      </c>
    </row>
    <row r="1834" spans="1:7">
      <c r="A1834" s="11">
        <v>9087.91</v>
      </c>
      <c r="B1834" s="11">
        <f t="shared" si="193"/>
        <v>-9137.91</v>
      </c>
      <c r="C1834" s="11">
        <f t="shared" si="195"/>
        <v>5.3400000000001455</v>
      </c>
      <c r="D1834" s="18"/>
      <c r="E1834" s="12">
        <f t="shared" si="194"/>
        <v>-9.1379099999999998</v>
      </c>
      <c r="F1834" s="16">
        <v>-10.28</v>
      </c>
      <c r="G1834" s="16">
        <v>-9.0500000000000007</v>
      </c>
    </row>
    <row r="1835" spans="1:7">
      <c r="A1835" s="11">
        <v>9093.25</v>
      </c>
      <c r="B1835" s="11">
        <f t="shared" si="193"/>
        <v>-9143.25</v>
      </c>
      <c r="C1835" s="11">
        <f t="shared" si="195"/>
        <v>5.3400000000001455</v>
      </c>
      <c r="D1835" s="18"/>
      <c r="E1835" s="12">
        <f t="shared" si="194"/>
        <v>-9.1432500000000001</v>
      </c>
      <c r="F1835" s="16">
        <v>-10.47</v>
      </c>
      <c r="G1835" s="16">
        <v>-9.34</v>
      </c>
    </row>
    <row r="1836" spans="1:7">
      <c r="A1836" s="11">
        <v>9098.59</v>
      </c>
      <c r="B1836" s="11">
        <f t="shared" si="193"/>
        <v>-9148.59</v>
      </c>
      <c r="C1836" s="11">
        <f t="shared" si="195"/>
        <v>5.3400000000001455</v>
      </c>
      <c r="D1836" s="18"/>
      <c r="E1836" s="12">
        <f t="shared" si="194"/>
        <v>-9.1485900000000004</v>
      </c>
      <c r="F1836" s="16">
        <v>-10.76</v>
      </c>
      <c r="G1836" s="16">
        <v>-9.31</v>
      </c>
    </row>
    <row r="1837" spans="1:7">
      <c r="A1837" s="11">
        <v>9103.93</v>
      </c>
      <c r="B1837" s="11">
        <f t="shared" si="193"/>
        <v>-9153.93</v>
      </c>
      <c r="C1837" s="11">
        <f t="shared" si="195"/>
        <v>5.3400000000001455</v>
      </c>
      <c r="D1837" s="18"/>
      <c r="E1837" s="12">
        <f t="shared" si="194"/>
        <v>-9.1539300000000008</v>
      </c>
      <c r="F1837" s="16">
        <v>-10.82</v>
      </c>
      <c r="G1837" s="16">
        <v>-9.35</v>
      </c>
    </row>
    <row r="1838" spans="1:7">
      <c r="A1838" s="11">
        <v>9109.26</v>
      </c>
      <c r="B1838" s="11">
        <f t="shared" si="193"/>
        <v>-9159.26</v>
      </c>
      <c r="C1838" s="11">
        <f t="shared" si="195"/>
        <v>5.3299999999999272</v>
      </c>
      <c r="D1838" s="18"/>
      <c r="E1838" s="12">
        <f t="shared" si="194"/>
        <v>-9.1592599999999997</v>
      </c>
      <c r="F1838" s="16">
        <v>-10.44</v>
      </c>
      <c r="G1838" s="16">
        <v>-9.33</v>
      </c>
    </row>
    <row r="1839" spans="1:7">
      <c r="A1839" s="11">
        <v>9114.6</v>
      </c>
      <c r="B1839" s="11">
        <f t="shared" si="193"/>
        <v>-9164.6</v>
      </c>
      <c r="C1839" s="11">
        <f t="shared" si="195"/>
        <v>5.3400000000001455</v>
      </c>
      <c r="D1839" s="18"/>
      <c r="E1839" s="12">
        <f t="shared" si="194"/>
        <v>-9.1646000000000001</v>
      </c>
      <c r="F1839" s="16">
        <v>-10.41</v>
      </c>
      <c r="G1839" s="16">
        <v>-9.39</v>
      </c>
    </row>
    <row r="1840" spans="1:7">
      <c r="A1840" s="11">
        <v>9119.94</v>
      </c>
      <c r="B1840" s="11">
        <f t="shared" si="193"/>
        <v>-9169.94</v>
      </c>
      <c r="C1840" s="11">
        <f t="shared" si="195"/>
        <v>5.3400000000001455</v>
      </c>
      <c r="D1840" s="18"/>
      <c r="E1840" s="12">
        <f t="shared" si="194"/>
        <v>-9.1699400000000004</v>
      </c>
      <c r="F1840" s="16">
        <v>-10.61</v>
      </c>
      <c r="G1840" s="16">
        <v>-9.4600000000000009</v>
      </c>
    </row>
    <row r="1841" spans="1:7">
      <c r="A1841" s="11">
        <v>9125.2800000000007</v>
      </c>
      <c r="B1841" s="11">
        <f t="shared" si="193"/>
        <v>-9175.2800000000007</v>
      </c>
      <c r="C1841" s="11">
        <f t="shared" si="195"/>
        <v>5.3400000000001455</v>
      </c>
      <c r="D1841" s="18"/>
      <c r="E1841" s="12">
        <f t="shared" si="194"/>
        <v>-9.1752800000000008</v>
      </c>
      <c r="F1841" s="16">
        <v>-10.64</v>
      </c>
      <c r="G1841" s="16">
        <v>-9.4</v>
      </c>
    </row>
    <row r="1842" spans="1:7">
      <c r="A1842" s="11">
        <v>9130.6200000000008</v>
      </c>
      <c r="B1842" s="11">
        <f t="shared" si="193"/>
        <v>-9180.6200000000008</v>
      </c>
      <c r="C1842" s="11">
        <f t="shared" si="195"/>
        <v>5.3400000000001455</v>
      </c>
      <c r="D1842" s="18"/>
      <c r="E1842" s="12">
        <f t="shared" si="194"/>
        <v>-9.1806200000000011</v>
      </c>
      <c r="F1842" s="16">
        <v>-10.62</v>
      </c>
      <c r="G1842" s="16">
        <v>-9.31</v>
      </c>
    </row>
    <row r="1843" spans="1:7">
      <c r="A1843" s="11">
        <v>9135.9599999999991</v>
      </c>
      <c r="B1843" s="11">
        <f t="shared" si="193"/>
        <v>-9185.9599999999991</v>
      </c>
      <c r="C1843" s="11">
        <f t="shared" si="195"/>
        <v>5.3399999999983265</v>
      </c>
      <c r="D1843" s="18"/>
      <c r="E1843" s="12">
        <f t="shared" si="194"/>
        <v>-9.1859599999999997</v>
      </c>
      <c r="F1843" s="16">
        <v>-10.45</v>
      </c>
      <c r="G1843" s="16">
        <v>-9.3000000000000007</v>
      </c>
    </row>
    <row r="1844" spans="1:7">
      <c r="A1844" s="11">
        <v>9141.2900000000009</v>
      </c>
      <c r="B1844" s="11">
        <f t="shared" si="193"/>
        <v>-9191.2900000000009</v>
      </c>
      <c r="C1844" s="11">
        <f t="shared" si="195"/>
        <v>5.3300000000017462</v>
      </c>
      <c r="D1844" s="18"/>
      <c r="E1844" s="12">
        <f t="shared" si="194"/>
        <v>-9.1912900000000004</v>
      </c>
      <c r="F1844" s="16">
        <v>-10.47</v>
      </c>
      <c r="G1844" s="16">
        <v>-9.36</v>
      </c>
    </row>
    <row r="1845" spans="1:7">
      <c r="A1845" s="11">
        <v>9146.6299999999992</v>
      </c>
      <c r="B1845" s="11">
        <f t="shared" si="193"/>
        <v>-9196.6299999999992</v>
      </c>
      <c r="C1845" s="11">
        <f t="shared" si="195"/>
        <v>5.3399999999983265</v>
      </c>
      <c r="D1845" s="18"/>
      <c r="E1845" s="12">
        <f t="shared" si="194"/>
        <v>-9.196629999999999</v>
      </c>
      <c r="F1845" s="16">
        <v>-10.41</v>
      </c>
      <c r="G1845" s="16">
        <v>-9.24</v>
      </c>
    </row>
    <row r="1846" spans="1:7">
      <c r="A1846" s="11">
        <v>9151.9699999999993</v>
      </c>
      <c r="B1846" s="11">
        <f t="shared" si="193"/>
        <v>-9201.9699999999993</v>
      </c>
      <c r="C1846" s="11">
        <f t="shared" si="195"/>
        <v>5.3400000000001455</v>
      </c>
      <c r="D1846" s="18"/>
      <c r="E1846" s="12">
        <f t="shared" si="194"/>
        <v>-9.2019699999999993</v>
      </c>
      <c r="F1846" s="16">
        <v>-10.56</v>
      </c>
      <c r="G1846" s="16">
        <v>-9.31</v>
      </c>
    </row>
    <row r="1847" spans="1:7">
      <c r="A1847" s="11">
        <v>9157.31</v>
      </c>
      <c r="B1847" s="11">
        <f t="shared" si="193"/>
        <v>-9207.31</v>
      </c>
      <c r="C1847" s="11">
        <f t="shared" si="195"/>
        <v>5.3400000000001455</v>
      </c>
      <c r="D1847" s="18"/>
      <c r="E1847" s="12">
        <f t="shared" si="194"/>
        <v>-9.2073099999999997</v>
      </c>
      <c r="F1847" s="16">
        <v>-10.53</v>
      </c>
      <c r="G1847" s="16">
        <v>-9.31</v>
      </c>
    </row>
    <row r="1848" spans="1:7">
      <c r="A1848" s="11">
        <v>9162.65</v>
      </c>
      <c r="B1848" s="11">
        <f t="shared" si="193"/>
        <v>-9212.65</v>
      </c>
      <c r="C1848" s="11">
        <f t="shared" si="195"/>
        <v>5.3400000000001455</v>
      </c>
      <c r="D1848" s="18"/>
      <c r="E1848" s="12">
        <f t="shared" si="194"/>
        <v>-9.21265</v>
      </c>
      <c r="F1848" s="16">
        <v>-10.67</v>
      </c>
      <c r="G1848" s="16">
        <v>-9.32</v>
      </c>
    </row>
    <row r="1849" spans="1:7">
      <c r="A1849" s="11">
        <v>9167.99</v>
      </c>
      <c r="B1849" s="11">
        <f t="shared" si="193"/>
        <v>-9217.99</v>
      </c>
      <c r="C1849" s="11">
        <f t="shared" si="195"/>
        <v>5.3400000000001455</v>
      </c>
      <c r="D1849" s="18"/>
      <c r="E1849" s="12">
        <f t="shared" si="194"/>
        <v>-9.2179900000000004</v>
      </c>
      <c r="F1849" s="16">
        <v>-10.66</v>
      </c>
      <c r="G1849" s="16">
        <v>-9.34</v>
      </c>
    </row>
    <row r="1850" spans="1:7">
      <c r="A1850" s="11">
        <v>9173.32</v>
      </c>
      <c r="B1850" s="11">
        <f t="shared" si="193"/>
        <v>-9223.32</v>
      </c>
      <c r="C1850" s="11">
        <f t="shared" si="195"/>
        <v>5.3299999999999272</v>
      </c>
      <c r="D1850" s="18"/>
      <c r="E1850" s="12">
        <f t="shared" si="194"/>
        <v>-9.2233199999999993</v>
      </c>
      <c r="F1850" s="16">
        <v>-10.19</v>
      </c>
      <c r="G1850" s="16">
        <v>-9.27</v>
      </c>
    </row>
    <row r="1851" spans="1:7">
      <c r="A1851" s="11">
        <v>9178.66</v>
      </c>
      <c r="B1851" s="11">
        <f t="shared" si="193"/>
        <v>-9228.66</v>
      </c>
      <c r="C1851" s="11">
        <f t="shared" si="195"/>
        <v>5.3400000000001455</v>
      </c>
      <c r="D1851" s="18"/>
      <c r="E1851" s="12">
        <f t="shared" si="194"/>
        <v>-9.2286599999999996</v>
      </c>
      <c r="F1851" s="16">
        <v>-10.3</v>
      </c>
      <c r="G1851" s="16">
        <v>-9.17</v>
      </c>
    </row>
    <row r="1852" spans="1:7">
      <c r="A1852" s="11">
        <v>9184</v>
      </c>
      <c r="B1852" s="11">
        <f t="shared" si="193"/>
        <v>-9234</v>
      </c>
      <c r="C1852" s="11">
        <f t="shared" si="195"/>
        <v>5.3400000000001455</v>
      </c>
      <c r="D1852" s="18"/>
      <c r="E1852" s="12">
        <f t="shared" si="194"/>
        <v>-9.234</v>
      </c>
      <c r="F1852" s="16">
        <v>-10.67</v>
      </c>
      <c r="G1852" s="16">
        <v>-9.24</v>
      </c>
    </row>
    <row r="1853" spans="1:7">
      <c r="A1853" s="11">
        <v>9186.2000000000007</v>
      </c>
      <c r="B1853" s="11">
        <f t="shared" si="193"/>
        <v>-9236.2000000000007</v>
      </c>
      <c r="C1853" s="11">
        <f t="shared" si="195"/>
        <v>2.2000000000007276</v>
      </c>
      <c r="D1853" s="18"/>
      <c r="E1853" s="12">
        <f t="shared" si="194"/>
        <v>-9.2362000000000002</v>
      </c>
      <c r="F1853" s="16">
        <v>-10.34</v>
      </c>
      <c r="G1853" s="16">
        <v>-9.08</v>
      </c>
    </row>
    <row r="1854" spans="1:7">
      <c r="A1854" s="11">
        <v>9188.41</v>
      </c>
      <c r="B1854" s="11">
        <f t="shared" si="193"/>
        <v>-9238.41</v>
      </c>
      <c r="C1854" s="11">
        <f t="shared" si="195"/>
        <v>2.2099999999991269</v>
      </c>
      <c r="D1854" s="18"/>
      <c r="E1854" s="12">
        <f t="shared" si="194"/>
        <v>-9.23841</v>
      </c>
      <c r="F1854" s="16">
        <v>-10.45</v>
      </c>
      <c r="G1854" s="16">
        <v>-9.19</v>
      </c>
    </row>
    <row r="1855" spans="1:7">
      <c r="A1855" s="11">
        <v>9190.61</v>
      </c>
      <c r="B1855" s="11">
        <f t="shared" si="193"/>
        <v>-9240.61</v>
      </c>
      <c r="C1855" s="11">
        <f t="shared" si="195"/>
        <v>2.2000000000007276</v>
      </c>
      <c r="D1855" s="18"/>
      <c r="E1855" s="12">
        <f t="shared" si="194"/>
        <v>-9.2406100000000002</v>
      </c>
      <c r="F1855" s="16">
        <v>-10.43</v>
      </c>
      <c r="G1855" s="16">
        <v>-9.26</v>
      </c>
    </row>
    <row r="1856" spans="1:7">
      <c r="A1856" s="11">
        <v>9192.82</v>
      </c>
      <c r="B1856" s="11">
        <f t="shared" si="193"/>
        <v>-9242.82</v>
      </c>
      <c r="C1856" s="11">
        <f t="shared" si="195"/>
        <v>2.2099999999991269</v>
      </c>
      <c r="D1856" s="18"/>
      <c r="E1856" s="12">
        <f t="shared" si="194"/>
        <v>-9.24282</v>
      </c>
      <c r="F1856" s="16">
        <v>-10.66</v>
      </c>
      <c r="G1856" s="16">
        <v>-9.33</v>
      </c>
    </row>
    <row r="1857" spans="1:7">
      <c r="A1857" s="11">
        <v>9195.02</v>
      </c>
      <c r="B1857" s="11">
        <f t="shared" si="193"/>
        <v>-9245.02</v>
      </c>
      <c r="C1857" s="11">
        <f t="shared" si="195"/>
        <v>2.2000000000007276</v>
      </c>
      <c r="D1857" s="18"/>
      <c r="E1857" s="12">
        <f t="shared" si="194"/>
        <v>-9.2450200000000002</v>
      </c>
      <c r="F1857" s="16">
        <v>-10.58</v>
      </c>
      <c r="G1857" s="16">
        <v>-9.33</v>
      </c>
    </row>
    <row r="1858" spans="1:7">
      <c r="A1858" s="11">
        <v>9197.23</v>
      </c>
      <c r="B1858" s="11">
        <f t="shared" si="193"/>
        <v>-9247.23</v>
      </c>
      <c r="C1858" s="11">
        <f t="shared" si="195"/>
        <v>2.2099999999991269</v>
      </c>
      <c r="D1858" s="18"/>
      <c r="E1858" s="12">
        <f t="shared" si="194"/>
        <v>-9.2472300000000001</v>
      </c>
      <c r="F1858" s="16">
        <v>-10.66</v>
      </c>
      <c r="G1858" s="16">
        <v>-9.31</v>
      </c>
    </row>
    <row r="1859" spans="1:7">
      <c r="A1859" s="11">
        <v>9199.43</v>
      </c>
      <c r="B1859" s="11">
        <f t="shared" ref="B1859:B1922" si="196">-(A1859+50)</f>
        <v>-9249.43</v>
      </c>
      <c r="C1859" s="11">
        <f t="shared" si="195"/>
        <v>2.2000000000007276</v>
      </c>
      <c r="D1859" s="18"/>
      <c r="E1859" s="12">
        <f t="shared" ref="E1859:E1922" si="197">B1859/1000</f>
        <v>-9.2494300000000003</v>
      </c>
      <c r="F1859" s="16">
        <v>-10.82</v>
      </c>
      <c r="G1859" s="16">
        <v>-9.35</v>
      </c>
    </row>
    <row r="1860" spans="1:7">
      <c r="A1860" s="11">
        <v>9201.64</v>
      </c>
      <c r="B1860" s="11">
        <f t="shared" si="196"/>
        <v>-9251.64</v>
      </c>
      <c r="C1860" s="11">
        <f t="shared" ref="C1860:C1923" si="198">ABS(B1859-B1860)</f>
        <v>2.2099999999991269</v>
      </c>
      <c r="D1860" s="18"/>
      <c r="E1860" s="12">
        <f t="shared" si="197"/>
        <v>-9.2516400000000001</v>
      </c>
      <c r="F1860" s="16">
        <v>-11.16</v>
      </c>
      <c r="G1860" s="16">
        <v>-9.41</v>
      </c>
    </row>
    <row r="1861" spans="1:7">
      <c r="A1861" s="11">
        <v>9203.84</v>
      </c>
      <c r="B1861" s="11">
        <f t="shared" si="196"/>
        <v>-9253.84</v>
      </c>
      <c r="C1861" s="11">
        <f t="shared" si="198"/>
        <v>2.2000000000007276</v>
      </c>
      <c r="D1861" s="18"/>
      <c r="E1861" s="12">
        <f t="shared" si="197"/>
        <v>-9.2538400000000003</v>
      </c>
      <c r="F1861" s="16">
        <v>-11.09</v>
      </c>
      <c r="G1861" s="16">
        <v>-9.27</v>
      </c>
    </row>
    <row r="1862" spans="1:7">
      <c r="A1862" s="11">
        <v>9206.0499999999993</v>
      </c>
      <c r="B1862" s="11">
        <f t="shared" si="196"/>
        <v>-9256.0499999999993</v>
      </c>
      <c r="C1862" s="11">
        <f t="shared" si="198"/>
        <v>2.2099999999991269</v>
      </c>
      <c r="D1862" s="18"/>
      <c r="E1862" s="12">
        <f t="shared" si="197"/>
        <v>-9.2560500000000001</v>
      </c>
      <c r="F1862" s="16">
        <v>-10.95</v>
      </c>
      <c r="G1862" s="16">
        <v>-9.25</v>
      </c>
    </row>
    <row r="1863" spans="1:7">
      <c r="A1863" s="11">
        <v>9208.25</v>
      </c>
      <c r="B1863" s="11">
        <f t="shared" si="196"/>
        <v>-9258.25</v>
      </c>
      <c r="C1863" s="11">
        <f t="shared" si="198"/>
        <v>2.2000000000007276</v>
      </c>
      <c r="D1863" s="18"/>
      <c r="E1863" s="12">
        <f t="shared" si="197"/>
        <v>-9.2582500000000003</v>
      </c>
      <c r="F1863" s="16">
        <v>-10.97</v>
      </c>
      <c r="G1863" s="16">
        <v>-9.41</v>
      </c>
    </row>
    <row r="1864" spans="1:7">
      <c r="A1864" s="11">
        <v>9210.4599999999991</v>
      </c>
      <c r="B1864" s="11">
        <f t="shared" si="196"/>
        <v>-9260.4599999999991</v>
      </c>
      <c r="C1864" s="11">
        <f t="shared" si="198"/>
        <v>2.2099999999991269</v>
      </c>
      <c r="D1864" s="18"/>
      <c r="E1864" s="12">
        <f t="shared" si="197"/>
        <v>-9.2604599999999984</v>
      </c>
      <c r="F1864" s="16">
        <v>-10.69</v>
      </c>
      <c r="G1864" s="16">
        <v>-9.41</v>
      </c>
    </row>
    <row r="1865" spans="1:7">
      <c r="A1865" s="11">
        <v>9212.66</v>
      </c>
      <c r="B1865" s="11">
        <f t="shared" si="196"/>
        <v>-9262.66</v>
      </c>
      <c r="C1865" s="11">
        <f t="shared" si="198"/>
        <v>2.2000000000007276</v>
      </c>
      <c r="D1865" s="18"/>
      <c r="E1865" s="12">
        <f t="shared" si="197"/>
        <v>-9.2626600000000003</v>
      </c>
      <c r="F1865" s="16">
        <v>-10.71</v>
      </c>
      <c r="G1865" s="16">
        <v>-9.4499999999999993</v>
      </c>
    </row>
    <row r="1866" spans="1:7">
      <c r="A1866" s="11">
        <v>9214.8700000000008</v>
      </c>
      <c r="B1866" s="11">
        <f t="shared" si="196"/>
        <v>-9264.8700000000008</v>
      </c>
      <c r="C1866" s="11">
        <f t="shared" si="198"/>
        <v>2.2100000000009459</v>
      </c>
      <c r="D1866" s="18"/>
      <c r="E1866" s="12">
        <f t="shared" si="197"/>
        <v>-9.2648700000000002</v>
      </c>
      <c r="F1866" s="16">
        <v>-10.84</v>
      </c>
      <c r="G1866" s="16">
        <v>-9.43</v>
      </c>
    </row>
    <row r="1867" spans="1:7">
      <c r="A1867" s="11">
        <v>9217.07</v>
      </c>
      <c r="B1867" s="11">
        <f t="shared" si="196"/>
        <v>-9267.07</v>
      </c>
      <c r="C1867" s="11">
        <f t="shared" si="198"/>
        <v>2.1999999999989086</v>
      </c>
      <c r="D1867" s="18"/>
      <c r="E1867" s="12">
        <f t="shared" si="197"/>
        <v>-9.2670700000000004</v>
      </c>
      <c r="F1867" s="16">
        <v>-10.58</v>
      </c>
      <c r="G1867" s="16">
        <v>-9.3800000000000008</v>
      </c>
    </row>
    <row r="1868" spans="1:7">
      <c r="A1868" s="11">
        <v>9219.2800000000007</v>
      </c>
      <c r="B1868" s="11">
        <f t="shared" si="196"/>
        <v>-9269.2800000000007</v>
      </c>
      <c r="C1868" s="11">
        <f t="shared" si="198"/>
        <v>2.2100000000009459</v>
      </c>
      <c r="D1868" s="18"/>
      <c r="E1868" s="12">
        <f t="shared" si="197"/>
        <v>-9.2692800000000002</v>
      </c>
      <c r="F1868" s="16">
        <v>-10.71</v>
      </c>
      <c r="G1868" s="16">
        <v>-9.4600000000000009</v>
      </c>
    </row>
    <row r="1869" spans="1:7">
      <c r="A1869" s="11">
        <v>9221.48</v>
      </c>
      <c r="B1869" s="11">
        <f t="shared" si="196"/>
        <v>-9271.48</v>
      </c>
      <c r="C1869" s="11">
        <f t="shared" si="198"/>
        <v>2.1999999999989086</v>
      </c>
      <c r="D1869" s="18"/>
      <c r="E1869" s="12">
        <f t="shared" si="197"/>
        <v>-9.2714800000000004</v>
      </c>
      <c r="F1869" s="16">
        <v>-10.91</v>
      </c>
      <c r="G1869" s="16">
        <v>-9.44</v>
      </c>
    </row>
    <row r="1870" spans="1:7">
      <c r="A1870" s="11">
        <v>9223.69</v>
      </c>
      <c r="B1870" s="11">
        <f t="shared" si="196"/>
        <v>-9273.69</v>
      </c>
      <c r="C1870" s="11">
        <f t="shared" si="198"/>
        <v>2.2100000000009459</v>
      </c>
      <c r="D1870" s="18"/>
      <c r="E1870" s="12">
        <f t="shared" si="197"/>
        <v>-9.2736900000000002</v>
      </c>
      <c r="F1870" s="16">
        <v>-10.59</v>
      </c>
      <c r="G1870" s="16">
        <v>-9.3000000000000007</v>
      </c>
    </row>
    <row r="1871" spans="1:7">
      <c r="A1871" s="11">
        <v>9225.89</v>
      </c>
      <c r="B1871" s="11">
        <f t="shared" si="196"/>
        <v>-9275.89</v>
      </c>
      <c r="C1871" s="11">
        <f t="shared" si="198"/>
        <v>2.1999999999989086</v>
      </c>
      <c r="D1871" s="18"/>
      <c r="E1871" s="12">
        <f t="shared" si="197"/>
        <v>-9.2758899999999986</v>
      </c>
      <c r="F1871" s="16">
        <v>-10.58</v>
      </c>
      <c r="G1871" s="16">
        <v>-9.17</v>
      </c>
    </row>
    <row r="1872" spans="1:7">
      <c r="A1872" s="11">
        <v>9228.1</v>
      </c>
      <c r="B1872" s="11">
        <f t="shared" si="196"/>
        <v>-9278.1</v>
      </c>
      <c r="C1872" s="11">
        <f t="shared" si="198"/>
        <v>2.2100000000009459</v>
      </c>
      <c r="D1872" s="18"/>
      <c r="E1872" s="12">
        <f t="shared" si="197"/>
        <v>-9.2781000000000002</v>
      </c>
      <c r="F1872" s="16">
        <v>-10.44</v>
      </c>
      <c r="G1872" s="16">
        <v>-9.09</v>
      </c>
    </row>
    <row r="1873" spans="1:7">
      <c r="A1873" s="11">
        <v>9230.2999999999993</v>
      </c>
      <c r="B1873" s="11">
        <f t="shared" si="196"/>
        <v>-9280.2999999999993</v>
      </c>
      <c r="C1873" s="11">
        <f t="shared" si="198"/>
        <v>2.1999999999989086</v>
      </c>
      <c r="D1873" s="18"/>
      <c r="E1873" s="12">
        <f t="shared" si="197"/>
        <v>-9.2802999999999987</v>
      </c>
      <c r="F1873" s="16">
        <v>-10.51</v>
      </c>
      <c r="G1873" s="16">
        <v>-9.0500000000000007</v>
      </c>
    </row>
    <row r="1874" spans="1:7">
      <c r="A1874" s="11">
        <v>9232.5</v>
      </c>
      <c r="B1874" s="11">
        <f t="shared" si="196"/>
        <v>-9282.5</v>
      </c>
      <c r="C1874" s="11">
        <f t="shared" si="198"/>
        <v>2.2000000000007276</v>
      </c>
      <c r="D1874" s="18"/>
      <c r="E1874" s="12">
        <f t="shared" si="197"/>
        <v>-9.2825000000000006</v>
      </c>
      <c r="F1874" s="16">
        <v>-10.49</v>
      </c>
      <c r="G1874" s="16">
        <v>-9.11</v>
      </c>
    </row>
    <row r="1875" spans="1:7">
      <c r="A1875" s="11">
        <v>9234.7099999999991</v>
      </c>
      <c r="B1875" s="11">
        <f t="shared" si="196"/>
        <v>-9284.7099999999991</v>
      </c>
      <c r="C1875" s="11">
        <f t="shared" si="198"/>
        <v>2.2099999999991269</v>
      </c>
      <c r="D1875" s="18"/>
      <c r="E1875" s="12">
        <f t="shared" si="197"/>
        <v>-9.2847099999999987</v>
      </c>
      <c r="F1875" s="16">
        <v>-10.5</v>
      </c>
      <c r="G1875" s="16">
        <v>-9.23</v>
      </c>
    </row>
    <row r="1876" spans="1:7">
      <c r="A1876" s="11">
        <v>9236.91</v>
      </c>
      <c r="B1876" s="11">
        <f t="shared" si="196"/>
        <v>-9286.91</v>
      </c>
      <c r="C1876" s="11">
        <f t="shared" si="198"/>
        <v>2.2000000000007276</v>
      </c>
      <c r="D1876" s="18"/>
      <c r="E1876" s="12">
        <f t="shared" si="197"/>
        <v>-9.2869100000000007</v>
      </c>
      <c r="F1876" s="16">
        <v>-10.82</v>
      </c>
      <c r="G1876" s="16">
        <v>-9.39</v>
      </c>
    </row>
    <row r="1877" spans="1:7">
      <c r="A1877" s="11">
        <v>9239.1200000000008</v>
      </c>
      <c r="B1877" s="11">
        <f t="shared" si="196"/>
        <v>-9289.1200000000008</v>
      </c>
      <c r="C1877" s="11">
        <f t="shared" si="198"/>
        <v>2.2100000000009459</v>
      </c>
      <c r="D1877" s="18"/>
      <c r="E1877" s="12">
        <f t="shared" si="197"/>
        <v>-9.2891200000000005</v>
      </c>
      <c r="F1877" s="16">
        <v>-10.81</v>
      </c>
      <c r="G1877" s="16">
        <v>-9.2899999999999991</v>
      </c>
    </row>
    <row r="1878" spans="1:7">
      <c r="A1878" s="11">
        <v>9241.32</v>
      </c>
      <c r="B1878" s="11">
        <f t="shared" si="196"/>
        <v>-9291.32</v>
      </c>
      <c r="C1878" s="11">
        <f t="shared" si="198"/>
        <v>2.1999999999989086</v>
      </c>
      <c r="D1878" s="18"/>
      <c r="E1878" s="12">
        <f t="shared" si="197"/>
        <v>-9.2913199999999989</v>
      </c>
      <c r="F1878" s="16">
        <v>-10.86</v>
      </c>
      <c r="G1878" s="16">
        <v>-9.2200000000000006</v>
      </c>
    </row>
    <row r="1879" spans="1:7">
      <c r="A1879" s="11">
        <v>9243.5300000000007</v>
      </c>
      <c r="B1879" s="11">
        <f t="shared" si="196"/>
        <v>-9293.5300000000007</v>
      </c>
      <c r="C1879" s="11">
        <f t="shared" si="198"/>
        <v>2.2100000000009459</v>
      </c>
      <c r="D1879" s="18"/>
      <c r="E1879" s="12">
        <f t="shared" si="197"/>
        <v>-9.2935300000000005</v>
      </c>
      <c r="F1879" s="16">
        <v>-10.9</v>
      </c>
      <c r="G1879" s="16">
        <v>-9.1199999999999992</v>
      </c>
    </row>
    <row r="1880" spans="1:7">
      <c r="A1880" s="11">
        <v>9245.73</v>
      </c>
      <c r="B1880" s="11">
        <f t="shared" si="196"/>
        <v>-9295.73</v>
      </c>
      <c r="C1880" s="11">
        <f t="shared" si="198"/>
        <v>2.1999999999989086</v>
      </c>
      <c r="D1880" s="18"/>
      <c r="E1880" s="12">
        <f t="shared" si="197"/>
        <v>-9.2957299999999989</v>
      </c>
      <c r="F1880" s="16">
        <v>-10.96</v>
      </c>
      <c r="G1880" s="16">
        <v>-9.25</v>
      </c>
    </row>
    <row r="1881" spans="1:7">
      <c r="A1881" s="11">
        <v>9247.94</v>
      </c>
      <c r="B1881" s="11">
        <f t="shared" si="196"/>
        <v>-9297.94</v>
      </c>
      <c r="C1881" s="11">
        <f t="shared" si="198"/>
        <v>2.2100000000009459</v>
      </c>
      <c r="D1881" s="18"/>
      <c r="E1881" s="12">
        <f t="shared" si="197"/>
        <v>-9.2979400000000005</v>
      </c>
      <c r="F1881" s="16">
        <v>-10.97</v>
      </c>
      <c r="G1881" s="16">
        <v>-9.42</v>
      </c>
    </row>
    <row r="1882" spans="1:7">
      <c r="A1882" s="11">
        <v>9250.14</v>
      </c>
      <c r="B1882" s="11">
        <f t="shared" si="196"/>
        <v>-9300.14</v>
      </c>
      <c r="C1882" s="11">
        <f t="shared" si="198"/>
        <v>2.1999999999989086</v>
      </c>
      <c r="D1882" s="18"/>
      <c r="E1882" s="12">
        <f t="shared" si="197"/>
        <v>-9.300139999999999</v>
      </c>
      <c r="F1882" s="16">
        <v>-11.1</v>
      </c>
      <c r="G1882" s="16">
        <v>-9.26</v>
      </c>
    </row>
    <row r="1883" spans="1:7">
      <c r="A1883" s="11">
        <v>9252.35</v>
      </c>
      <c r="B1883" s="11">
        <f t="shared" si="196"/>
        <v>-9302.35</v>
      </c>
      <c r="C1883" s="11">
        <f t="shared" si="198"/>
        <v>2.2100000000009459</v>
      </c>
      <c r="D1883" s="18"/>
      <c r="E1883" s="12">
        <f t="shared" si="197"/>
        <v>-9.3023500000000006</v>
      </c>
      <c r="F1883" s="16">
        <v>-11.17</v>
      </c>
      <c r="G1883" s="16">
        <v>-9.44</v>
      </c>
    </row>
    <row r="1884" spans="1:7">
      <c r="A1884" s="11">
        <v>9254.5499999999993</v>
      </c>
      <c r="B1884" s="11">
        <f t="shared" si="196"/>
        <v>-9304.5499999999993</v>
      </c>
      <c r="C1884" s="11">
        <f t="shared" si="198"/>
        <v>2.1999999999989086</v>
      </c>
      <c r="D1884" s="18"/>
      <c r="E1884" s="12">
        <f t="shared" si="197"/>
        <v>-9.304549999999999</v>
      </c>
      <c r="F1884" s="16">
        <v>-11.26</v>
      </c>
      <c r="G1884" s="16">
        <v>-9.48</v>
      </c>
    </row>
    <row r="1885" spans="1:7">
      <c r="A1885" s="11">
        <v>9256.76</v>
      </c>
      <c r="B1885" s="11">
        <f t="shared" si="196"/>
        <v>-9306.76</v>
      </c>
      <c r="C1885" s="11">
        <f t="shared" si="198"/>
        <v>2.2100000000009459</v>
      </c>
      <c r="D1885" s="18"/>
      <c r="E1885" s="12">
        <f t="shared" si="197"/>
        <v>-9.3067600000000006</v>
      </c>
      <c r="F1885" s="16">
        <v>-11.38</v>
      </c>
      <c r="G1885" s="16">
        <v>-9.5</v>
      </c>
    </row>
    <row r="1886" spans="1:7">
      <c r="A1886" s="11">
        <v>9258.9599999999991</v>
      </c>
      <c r="B1886" s="11">
        <f t="shared" si="196"/>
        <v>-9308.9599999999991</v>
      </c>
      <c r="C1886" s="11">
        <f t="shared" si="198"/>
        <v>2.1999999999989086</v>
      </c>
      <c r="D1886" s="18"/>
      <c r="E1886" s="12">
        <f t="shared" si="197"/>
        <v>-9.308959999999999</v>
      </c>
      <c r="F1886" s="16">
        <v>-11.1</v>
      </c>
      <c r="G1886" s="16">
        <v>-9.5</v>
      </c>
    </row>
    <row r="1887" spans="1:7">
      <c r="A1887" s="11">
        <v>9261.17</v>
      </c>
      <c r="B1887" s="11">
        <f t="shared" si="196"/>
        <v>-9311.17</v>
      </c>
      <c r="C1887" s="11">
        <f t="shared" si="198"/>
        <v>2.2100000000009459</v>
      </c>
      <c r="D1887" s="18"/>
      <c r="E1887" s="12">
        <f t="shared" si="197"/>
        <v>-9.3111700000000006</v>
      </c>
      <c r="F1887" s="16">
        <v>-11.06</v>
      </c>
      <c r="G1887" s="16">
        <v>-9.4</v>
      </c>
    </row>
    <row r="1888" spans="1:7">
      <c r="A1888" s="11">
        <v>9263.3700000000008</v>
      </c>
      <c r="B1888" s="11">
        <f t="shared" si="196"/>
        <v>-9313.3700000000008</v>
      </c>
      <c r="C1888" s="11">
        <f t="shared" si="198"/>
        <v>2.2000000000007276</v>
      </c>
      <c r="D1888" s="18"/>
      <c r="E1888" s="12">
        <f t="shared" si="197"/>
        <v>-9.3133700000000008</v>
      </c>
      <c r="F1888" s="16">
        <v>-11.34</v>
      </c>
      <c r="G1888" s="16">
        <v>-9.41</v>
      </c>
    </row>
    <row r="1889" spans="1:7">
      <c r="A1889" s="11">
        <v>9265.58</v>
      </c>
      <c r="B1889" s="11">
        <f t="shared" si="196"/>
        <v>-9315.58</v>
      </c>
      <c r="C1889" s="11">
        <f t="shared" si="198"/>
        <v>2.2099999999991269</v>
      </c>
      <c r="D1889" s="18"/>
      <c r="E1889" s="12">
        <f t="shared" si="197"/>
        <v>-9.3155800000000006</v>
      </c>
      <c r="F1889" s="16">
        <v>-11.29</v>
      </c>
      <c r="G1889" s="16">
        <v>-9.4700000000000006</v>
      </c>
    </row>
    <row r="1890" spans="1:7">
      <c r="A1890" s="11">
        <v>9267.7800000000007</v>
      </c>
      <c r="B1890" s="11">
        <f t="shared" si="196"/>
        <v>-9317.7800000000007</v>
      </c>
      <c r="C1890" s="11">
        <f t="shared" si="198"/>
        <v>2.2000000000007276</v>
      </c>
      <c r="D1890" s="18"/>
      <c r="E1890" s="12">
        <f t="shared" si="197"/>
        <v>-9.3177800000000008</v>
      </c>
      <c r="F1890" s="16">
        <v>-11.15</v>
      </c>
      <c r="G1890" s="16">
        <v>-9.52</v>
      </c>
    </row>
    <row r="1891" spans="1:7">
      <c r="A1891" s="11">
        <v>9269.99</v>
      </c>
      <c r="B1891" s="11">
        <f t="shared" si="196"/>
        <v>-9319.99</v>
      </c>
      <c r="C1891" s="11">
        <f t="shared" si="198"/>
        <v>2.2099999999991269</v>
      </c>
      <c r="D1891" s="18"/>
      <c r="E1891" s="12">
        <f t="shared" si="197"/>
        <v>-9.3199900000000007</v>
      </c>
      <c r="F1891" s="16">
        <v>-10.93</v>
      </c>
      <c r="G1891" s="16">
        <v>-9.4600000000000009</v>
      </c>
    </row>
    <row r="1892" spans="1:7">
      <c r="A1892" s="11">
        <v>9272.19</v>
      </c>
      <c r="B1892" s="11">
        <f t="shared" si="196"/>
        <v>-9322.19</v>
      </c>
      <c r="C1892" s="11">
        <f t="shared" si="198"/>
        <v>2.2000000000007276</v>
      </c>
      <c r="D1892" s="18"/>
      <c r="E1892" s="12">
        <f t="shared" si="197"/>
        <v>-9.3221900000000009</v>
      </c>
      <c r="F1892" s="16">
        <v>-10.88</v>
      </c>
      <c r="G1892" s="16">
        <v>-9.59</v>
      </c>
    </row>
    <row r="1893" spans="1:7">
      <c r="A1893" s="11">
        <v>9274.4</v>
      </c>
      <c r="B1893" s="11">
        <f t="shared" si="196"/>
        <v>-9324.4</v>
      </c>
      <c r="C1893" s="11">
        <f t="shared" si="198"/>
        <v>2.2099999999991269</v>
      </c>
      <c r="D1893" s="18"/>
      <c r="E1893" s="12">
        <f t="shared" si="197"/>
        <v>-9.3243999999999989</v>
      </c>
      <c r="F1893" s="16">
        <v>-11.06</v>
      </c>
      <c r="G1893" s="16">
        <v>-9.5299999999999994</v>
      </c>
    </row>
    <row r="1894" spans="1:7">
      <c r="A1894" s="11">
        <v>9276.6</v>
      </c>
      <c r="B1894" s="11">
        <f t="shared" si="196"/>
        <v>-9326.6</v>
      </c>
      <c r="C1894" s="11">
        <f t="shared" si="198"/>
        <v>2.2000000000007276</v>
      </c>
      <c r="D1894" s="18"/>
      <c r="E1894" s="12">
        <f t="shared" si="197"/>
        <v>-9.3266000000000009</v>
      </c>
      <c r="F1894" s="16">
        <v>-10.97</v>
      </c>
      <c r="G1894" s="16">
        <v>-9.4499999999999993</v>
      </c>
    </row>
    <row r="1895" spans="1:7">
      <c r="A1895" s="11">
        <v>9278.7999999999993</v>
      </c>
      <c r="B1895" s="11">
        <f t="shared" si="196"/>
        <v>-9328.7999999999993</v>
      </c>
      <c r="C1895" s="11">
        <f t="shared" si="198"/>
        <v>2.1999999999989086</v>
      </c>
      <c r="D1895" s="18"/>
      <c r="E1895" s="12">
        <f t="shared" si="197"/>
        <v>-9.3287999999999993</v>
      </c>
      <c r="F1895" s="16">
        <v>-11.34</v>
      </c>
      <c r="G1895" s="16">
        <v>-9.52</v>
      </c>
    </row>
    <row r="1896" spans="1:7">
      <c r="A1896" s="11">
        <v>9281.01</v>
      </c>
      <c r="B1896" s="11">
        <f t="shared" si="196"/>
        <v>-9331.01</v>
      </c>
      <c r="C1896" s="11">
        <f t="shared" si="198"/>
        <v>2.2100000000009459</v>
      </c>
      <c r="D1896" s="18"/>
      <c r="E1896" s="12">
        <f t="shared" si="197"/>
        <v>-9.3310100000000009</v>
      </c>
      <c r="F1896" s="16">
        <v>-11.46</v>
      </c>
      <c r="G1896" s="16">
        <v>-9.6199999999999992</v>
      </c>
    </row>
    <row r="1897" spans="1:7">
      <c r="A1897" s="11">
        <v>9283.2099999999991</v>
      </c>
      <c r="B1897" s="11">
        <f t="shared" si="196"/>
        <v>-9333.2099999999991</v>
      </c>
      <c r="C1897" s="11">
        <f t="shared" si="198"/>
        <v>2.1999999999989086</v>
      </c>
      <c r="D1897" s="18"/>
      <c r="E1897" s="12">
        <f t="shared" si="197"/>
        <v>-9.3332099999999993</v>
      </c>
      <c r="F1897" s="16">
        <v>-11.36</v>
      </c>
      <c r="G1897" s="16">
        <v>-9.6300000000000008</v>
      </c>
    </row>
    <row r="1898" spans="1:7">
      <c r="A1898" s="11">
        <v>9285.42</v>
      </c>
      <c r="B1898" s="11">
        <f t="shared" si="196"/>
        <v>-9335.42</v>
      </c>
      <c r="C1898" s="11">
        <f t="shared" si="198"/>
        <v>2.2100000000009459</v>
      </c>
      <c r="D1898" s="18"/>
      <c r="E1898" s="12">
        <f t="shared" si="197"/>
        <v>-9.3354200000000009</v>
      </c>
      <c r="F1898" s="16">
        <v>-11.05</v>
      </c>
      <c r="G1898" s="16">
        <v>-9.61</v>
      </c>
    </row>
    <row r="1899" spans="1:7">
      <c r="A1899" s="11">
        <v>9287.6200000000008</v>
      </c>
      <c r="B1899" s="11">
        <f t="shared" si="196"/>
        <v>-9337.6200000000008</v>
      </c>
      <c r="C1899" s="11">
        <f t="shared" si="198"/>
        <v>2.2000000000007276</v>
      </c>
      <c r="D1899" s="18"/>
      <c r="E1899" s="12">
        <f t="shared" si="197"/>
        <v>-9.3376200000000011</v>
      </c>
      <c r="F1899" s="16">
        <v>-11.23</v>
      </c>
      <c r="G1899" s="16">
        <v>-9.65</v>
      </c>
    </row>
    <row r="1900" spans="1:7">
      <c r="A1900" s="11">
        <v>9289.83</v>
      </c>
      <c r="B1900" s="11">
        <f t="shared" si="196"/>
        <v>-9339.83</v>
      </c>
      <c r="C1900" s="11">
        <f t="shared" si="198"/>
        <v>2.2099999999991269</v>
      </c>
      <c r="D1900" s="18"/>
      <c r="E1900" s="12">
        <f t="shared" si="197"/>
        <v>-9.3398299999999992</v>
      </c>
      <c r="F1900" s="16">
        <v>-10.8</v>
      </c>
      <c r="G1900" s="16">
        <v>-9.6199999999999992</v>
      </c>
    </row>
    <row r="1901" spans="1:7">
      <c r="A1901" s="11">
        <v>9292.0300000000007</v>
      </c>
      <c r="B1901" s="11">
        <f t="shared" si="196"/>
        <v>-9342.0300000000007</v>
      </c>
      <c r="C1901" s="11">
        <f t="shared" si="198"/>
        <v>2.2000000000007276</v>
      </c>
      <c r="D1901" s="18"/>
      <c r="E1901" s="12">
        <f t="shared" si="197"/>
        <v>-9.3420300000000012</v>
      </c>
      <c r="F1901" s="16">
        <v>-10.67</v>
      </c>
      <c r="G1901" s="16">
        <v>-9.6</v>
      </c>
    </row>
    <row r="1902" spans="1:7">
      <c r="A1902" s="11">
        <v>9294.24</v>
      </c>
      <c r="B1902" s="11">
        <f t="shared" si="196"/>
        <v>-9344.24</v>
      </c>
      <c r="C1902" s="11">
        <f t="shared" si="198"/>
        <v>2.2099999999991269</v>
      </c>
      <c r="D1902" s="18"/>
      <c r="E1902" s="12">
        <f t="shared" si="197"/>
        <v>-9.3442399999999992</v>
      </c>
      <c r="F1902" s="16">
        <v>-11.11</v>
      </c>
      <c r="G1902" s="16">
        <v>-9.64</v>
      </c>
    </row>
    <row r="1903" spans="1:7">
      <c r="A1903" s="11">
        <v>9296.44</v>
      </c>
      <c r="B1903" s="11">
        <f t="shared" si="196"/>
        <v>-9346.44</v>
      </c>
      <c r="C1903" s="11">
        <f t="shared" si="198"/>
        <v>2.2000000000007276</v>
      </c>
      <c r="D1903" s="18"/>
      <c r="E1903" s="12">
        <f t="shared" si="197"/>
        <v>-9.3464400000000012</v>
      </c>
      <c r="F1903" s="16">
        <v>-10.94</v>
      </c>
      <c r="G1903" s="16">
        <v>-9.7100000000000009</v>
      </c>
    </row>
    <row r="1904" spans="1:7">
      <c r="A1904" s="11">
        <v>9298.65</v>
      </c>
      <c r="B1904" s="11">
        <f t="shared" si="196"/>
        <v>-9348.65</v>
      </c>
      <c r="C1904" s="11">
        <f t="shared" si="198"/>
        <v>2.2099999999991269</v>
      </c>
      <c r="D1904" s="18"/>
      <c r="E1904" s="12">
        <f t="shared" si="197"/>
        <v>-9.3486499999999992</v>
      </c>
      <c r="F1904" s="16">
        <v>-11.02</v>
      </c>
      <c r="G1904" s="16">
        <v>-9.6</v>
      </c>
    </row>
    <row r="1905" spans="1:7">
      <c r="A1905" s="11">
        <v>9300.85</v>
      </c>
      <c r="B1905" s="11">
        <f t="shared" si="196"/>
        <v>-9350.85</v>
      </c>
      <c r="C1905" s="11">
        <f t="shared" si="198"/>
        <v>2.2000000000007276</v>
      </c>
      <c r="D1905" s="18"/>
      <c r="E1905" s="12">
        <f t="shared" si="197"/>
        <v>-9.3508500000000012</v>
      </c>
      <c r="F1905" s="16">
        <v>-10.56</v>
      </c>
      <c r="G1905" s="16">
        <v>-9.41</v>
      </c>
    </row>
    <row r="1906" spans="1:7">
      <c r="A1906" s="11">
        <v>9303.06</v>
      </c>
      <c r="B1906" s="11">
        <f t="shared" si="196"/>
        <v>-9353.06</v>
      </c>
      <c r="C1906" s="11">
        <f t="shared" si="198"/>
        <v>2.2099999999991269</v>
      </c>
      <c r="D1906" s="18"/>
      <c r="E1906" s="12">
        <f t="shared" si="197"/>
        <v>-9.3530599999999993</v>
      </c>
      <c r="F1906" s="16">
        <v>-10.85</v>
      </c>
      <c r="G1906" s="16">
        <v>-9.5399999999999991</v>
      </c>
    </row>
    <row r="1907" spans="1:7">
      <c r="A1907" s="11">
        <v>9305.26</v>
      </c>
      <c r="B1907" s="11">
        <f t="shared" si="196"/>
        <v>-9355.26</v>
      </c>
      <c r="C1907" s="11">
        <f t="shared" si="198"/>
        <v>2.2000000000007276</v>
      </c>
      <c r="D1907" s="18"/>
      <c r="E1907" s="12">
        <f t="shared" si="197"/>
        <v>-9.3552599999999995</v>
      </c>
      <c r="F1907" s="16">
        <v>-10.75</v>
      </c>
      <c r="G1907" s="16">
        <v>-9.5500000000000007</v>
      </c>
    </row>
    <row r="1908" spans="1:7">
      <c r="A1908" s="11">
        <v>9307.4699999999993</v>
      </c>
      <c r="B1908" s="11">
        <f t="shared" si="196"/>
        <v>-9357.4699999999993</v>
      </c>
      <c r="C1908" s="11">
        <f t="shared" si="198"/>
        <v>2.2099999999991269</v>
      </c>
      <c r="D1908" s="18"/>
      <c r="E1908" s="12">
        <f t="shared" si="197"/>
        <v>-9.3574699999999993</v>
      </c>
      <c r="F1908" s="16">
        <v>-10.97</v>
      </c>
      <c r="G1908" s="16">
        <v>-9.5500000000000007</v>
      </c>
    </row>
    <row r="1909" spans="1:7">
      <c r="A1909" s="11">
        <v>9309.67</v>
      </c>
      <c r="B1909" s="11">
        <f t="shared" si="196"/>
        <v>-9359.67</v>
      </c>
      <c r="C1909" s="11">
        <f t="shared" si="198"/>
        <v>2.2000000000007276</v>
      </c>
      <c r="D1909" s="18"/>
      <c r="E1909" s="12">
        <f t="shared" si="197"/>
        <v>-9.3596699999999995</v>
      </c>
      <c r="F1909" s="16">
        <v>-10.89</v>
      </c>
      <c r="G1909" s="16">
        <v>-9.57</v>
      </c>
    </row>
    <row r="1910" spans="1:7">
      <c r="A1910" s="11">
        <v>9311.8799999999992</v>
      </c>
      <c r="B1910" s="11">
        <f t="shared" si="196"/>
        <v>-9361.8799999999992</v>
      </c>
      <c r="C1910" s="11">
        <f t="shared" si="198"/>
        <v>2.2099999999991269</v>
      </c>
      <c r="D1910" s="18"/>
      <c r="E1910" s="12">
        <f t="shared" si="197"/>
        <v>-9.3618799999999993</v>
      </c>
      <c r="F1910" s="16">
        <v>-10.72</v>
      </c>
      <c r="G1910" s="16">
        <v>-9.56</v>
      </c>
    </row>
    <row r="1911" spans="1:7">
      <c r="A1911" s="11">
        <v>9314.08</v>
      </c>
      <c r="B1911" s="11">
        <f t="shared" si="196"/>
        <v>-9364.08</v>
      </c>
      <c r="C1911" s="11">
        <f t="shared" si="198"/>
        <v>2.2000000000007276</v>
      </c>
      <c r="D1911" s="18"/>
      <c r="E1911" s="12">
        <f t="shared" si="197"/>
        <v>-9.3640799999999995</v>
      </c>
      <c r="F1911" s="16">
        <v>-10.94</v>
      </c>
      <c r="G1911" s="16">
        <v>-9.4700000000000006</v>
      </c>
    </row>
    <row r="1912" spans="1:7">
      <c r="A1912" s="11">
        <v>9316.2900000000009</v>
      </c>
      <c r="B1912" s="11">
        <f t="shared" si="196"/>
        <v>-9366.2900000000009</v>
      </c>
      <c r="C1912" s="11">
        <f t="shared" si="198"/>
        <v>2.2100000000009459</v>
      </c>
      <c r="D1912" s="18"/>
      <c r="E1912" s="12">
        <f t="shared" si="197"/>
        <v>-9.3662900000000011</v>
      </c>
      <c r="F1912" s="16">
        <v>-10.96</v>
      </c>
      <c r="G1912" s="16">
        <v>-9.5500000000000007</v>
      </c>
    </row>
    <row r="1913" spans="1:7">
      <c r="A1913" s="11">
        <v>9318.49</v>
      </c>
      <c r="B1913" s="11">
        <f t="shared" si="196"/>
        <v>-9368.49</v>
      </c>
      <c r="C1913" s="11">
        <f t="shared" si="198"/>
        <v>2.1999999999989086</v>
      </c>
      <c r="D1913" s="18"/>
      <c r="E1913" s="12">
        <f t="shared" si="197"/>
        <v>-9.3684899999999995</v>
      </c>
      <c r="F1913" s="16">
        <v>-11.04</v>
      </c>
      <c r="G1913" s="16">
        <v>-9.7899999999999991</v>
      </c>
    </row>
    <row r="1914" spans="1:7">
      <c r="A1914" s="11">
        <v>9320.7000000000007</v>
      </c>
      <c r="B1914" s="11">
        <f t="shared" si="196"/>
        <v>-9370.7000000000007</v>
      </c>
      <c r="C1914" s="11">
        <f t="shared" si="198"/>
        <v>2.2100000000009459</v>
      </c>
      <c r="D1914" s="18"/>
      <c r="E1914" s="12">
        <f t="shared" si="197"/>
        <v>-9.3707000000000011</v>
      </c>
      <c r="F1914" s="16">
        <v>-10.78</v>
      </c>
      <c r="G1914" s="16">
        <v>-9.58</v>
      </c>
    </row>
    <row r="1915" spans="1:7">
      <c r="A1915" s="11">
        <v>9322.9</v>
      </c>
      <c r="B1915" s="11">
        <f t="shared" si="196"/>
        <v>-9372.9</v>
      </c>
      <c r="C1915" s="11">
        <f t="shared" si="198"/>
        <v>2.1999999999989086</v>
      </c>
      <c r="D1915" s="18"/>
      <c r="E1915" s="12">
        <f t="shared" si="197"/>
        <v>-9.3728999999999996</v>
      </c>
      <c r="F1915" s="16">
        <v>-10.68</v>
      </c>
      <c r="G1915" s="16">
        <v>-9.64</v>
      </c>
    </row>
    <row r="1916" spans="1:7">
      <c r="A1916" s="11">
        <v>9325.1</v>
      </c>
      <c r="B1916" s="11">
        <f t="shared" si="196"/>
        <v>-9375.1</v>
      </c>
      <c r="C1916" s="11">
        <f t="shared" si="198"/>
        <v>2.2000000000007276</v>
      </c>
      <c r="D1916" s="18"/>
      <c r="E1916" s="12">
        <f t="shared" si="197"/>
        <v>-9.3750999999999998</v>
      </c>
      <c r="F1916" s="16">
        <v>-10.76</v>
      </c>
      <c r="G1916" s="16">
        <v>-9.58</v>
      </c>
    </row>
    <row r="1917" spans="1:7">
      <c r="A1917" s="11">
        <v>9327.31</v>
      </c>
      <c r="B1917" s="11">
        <f t="shared" si="196"/>
        <v>-9377.31</v>
      </c>
      <c r="C1917" s="11">
        <f t="shared" si="198"/>
        <v>2.2099999999991269</v>
      </c>
      <c r="D1917" s="18"/>
      <c r="E1917" s="12">
        <f t="shared" si="197"/>
        <v>-9.3773099999999996</v>
      </c>
      <c r="F1917" s="16">
        <v>-10.8</v>
      </c>
      <c r="G1917" s="16">
        <v>-9.67</v>
      </c>
    </row>
    <row r="1918" spans="1:7">
      <c r="A1918" s="11">
        <v>9329.51</v>
      </c>
      <c r="B1918" s="11">
        <f t="shared" si="196"/>
        <v>-9379.51</v>
      </c>
      <c r="C1918" s="11">
        <f t="shared" si="198"/>
        <v>2.2000000000007276</v>
      </c>
      <c r="D1918" s="18"/>
      <c r="E1918" s="12">
        <f t="shared" si="197"/>
        <v>-9.3795099999999998</v>
      </c>
      <c r="F1918" s="16">
        <v>-10.92</v>
      </c>
      <c r="G1918" s="16">
        <v>-9.7100000000000009</v>
      </c>
    </row>
    <row r="1919" spans="1:7">
      <c r="A1919" s="11">
        <v>9331.7199999999993</v>
      </c>
      <c r="B1919" s="11">
        <f t="shared" si="196"/>
        <v>-9381.7199999999993</v>
      </c>
      <c r="C1919" s="11">
        <f t="shared" si="198"/>
        <v>2.2099999999991269</v>
      </c>
      <c r="D1919" s="18"/>
      <c r="E1919" s="12">
        <f t="shared" si="197"/>
        <v>-9.3817199999999996</v>
      </c>
      <c r="F1919" s="16">
        <v>-10.95</v>
      </c>
      <c r="G1919" s="16">
        <v>-9.85</v>
      </c>
    </row>
    <row r="1920" spans="1:7">
      <c r="A1920" s="11">
        <v>9333.92</v>
      </c>
      <c r="B1920" s="11">
        <f t="shared" si="196"/>
        <v>-9383.92</v>
      </c>
      <c r="C1920" s="11">
        <f t="shared" si="198"/>
        <v>2.2000000000007276</v>
      </c>
      <c r="D1920" s="18"/>
      <c r="E1920" s="12">
        <f t="shared" si="197"/>
        <v>-9.3839199999999998</v>
      </c>
      <c r="F1920" s="16">
        <v>-10.84</v>
      </c>
      <c r="G1920" s="16">
        <v>-9.75</v>
      </c>
    </row>
    <row r="1921" spans="1:7">
      <c r="A1921" s="11">
        <v>9336.1299999999992</v>
      </c>
      <c r="B1921" s="11">
        <f t="shared" si="196"/>
        <v>-9386.1299999999992</v>
      </c>
      <c r="C1921" s="11">
        <f t="shared" si="198"/>
        <v>2.2099999999991269</v>
      </c>
      <c r="D1921" s="18"/>
      <c r="E1921" s="12">
        <f t="shared" si="197"/>
        <v>-9.3861299999999996</v>
      </c>
      <c r="F1921" s="16">
        <v>-10.67</v>
      </c>
      <c r="G1921" s="16">
        <v>-9.8699999999999992</v>
      </c>
    </row>
    <row r="1922" spans="1:7">
      <c r="A1922" s="11">
        <v>9338.33</v>
      </c>
      <c r="B1922" s="11">
        <f t="shared" si="196"/>
        <v>-9388.33</v>
      </c>
      <c r="C1922" s="11">
        <f t="shared" si="198"/>
        <v>2.2000000000007276</v>
      </c>
      <c r="D1922" s="18"/>
      <c r="E1922" s="12">
        <f t="shared" si="197"/>
        <v>-9.3883299999999998</v>
      </c>
      <c r="F1922" s="16">
        <v>-10.85</v>
      </c>
      <c r="G1922" s="16">
        <v>-9.8699999999999992</v>
      </c>
    </row>
    <row r="1923" spans="1:7">
      <c r="A1923" s="11">
        <v>9340.5400000000009</v>
      </c>
      <c r="B1923" s="11">
        <f t="shared" ref="B1923:B1986" si="199">-(A1923+50)</f>
        <v>-9390.5400000000009</v>
      </c>
      <c r="C1923" s="11">
        <f t="shared" si="198"/>
        <v>2.2100000000009459</v>
      </c>
      <c r="D1923" s="18"/>
      <c r="E1923" s="12">
        <f t="shared" ref="E1923:E1986" si="200">B1923/1000</f>
        <v>-9.3905400000000014</v>
      </c>
      <c r="F1923" s="16">
        <v>-11.07</v>
      </c>
      <c r="G1923" s="16">
        <v>-9.89</v>
      </c>
    </row>
    <row r="1924" spans="1:7">
      <c r="A1924" s="11">
        <v>9342.74</v>
      </c>
      <c r="B1924" s="11">
        <f t="shared" si="199"/>
        <v>-9392.74</v>
      </c>
      <c r="C1924" s="11">
        <f t="shared" ref="C1924:C1987" si="201">ABS(B1923-B1924)</f>
        <v>2.1999999999989086</v>
      </c>
      <c r="D1924" s="18"/>
      <c r="E1924" s="12">
        <f t="shared" si="200"/>
        <v>-9.3927399999999999</v>
      </c>
      <c r="F1924" s="16">
        <v>-11.15</v>
      </c>
      <c r="G1924" s="16">
        <v>-9.9</v>
      </c>
    </row>
    <row r="1925" spans="1:7">
      <c r="A1925" s="11">
        <v>9344.9500000000007</v>
      </c>
      <c r="B1925" s="11">
        <f t="shared" si="199"/>
        <v>-9394.9500000000007</v>
      </c>
      <c r="C1925" s="11">
        <f t="shared" si="201"/>
        <v>2.2100000000009459</v>
      </c>
      <c r="D1925" s="18"/>
      <c r="E1925" s="12">
        <f t="shared" si="200"/>
        <v>-9.3949500000000015</v>
      </c>
      <c r="F1925" s="16">
        <v>-10.9</v>
      </c>
      <c r="G1925" s="16">
        <v>-9.7799999999999994</v>
      </c>
    </row>
    <row r="1926" spans="1:7">
      <c r="A1926" s="11">
        <v>9347.15</v>
      </c>
      <c r="B1926" s="11">
        <f t="shared" si="199"/>
        <v>-9397.15</v>
      </c>
      <c r="C1926" s="11">
        <f t="shared" si="201"/>
        <v>2.1999999999989086</v>
      </c>
      <c r="D1926" s="18"/>
      <c r="E1926" s="12">
        <f t="shared" si="200"/>
        <v>-9.3971499999999999</v>
      </c>
      <c r="F1926" s="16">
        <v>-10.9</v>
      </c>
      <c r="G1926" s="16">
        <v>-9.73</v>
      </c>
    </row>
    <row r="1927" spans="1:7">
      <c r="A1927" s="11">
        <v>9349.36</v>
      </c>
      <c r="B1927" s="11">
        <f t="shared" si="199"/>
        <v>-9399.36</v>
      </c>
      <c r="C1927" s="11">
        <f t="shared" si="201"/>
        <v>2.2100000000009459</v>
      </c>
      <c r="D1927" s="18"/>
      <c r="E1927" s="12">
        <f t="shared" si="200"/>
        <v>-9.3993599999999997</v>
      </c>
      <c r="F1927" s="16">
        <v>-10.85</v>
      </c>
      <c r="G1927" s="16">
        <v>-9.8800000000000008</v>
      </c>
    </row>
    <row r="1928" spans="1:7">
      <c r="A1928" s="11">
        <v>9351.56</v>
      </c>
      <c r="B1928" s="11">
        <f t="shared" si="199"/>
        <v>-9401.56</v>
      </c>
      <c r="C1928" s="11">
        <f t="shared" si="201"/>
        <v>2.1999999999989086</v>
      </c>
      <c r="D1928" s="18"/>
      <c r="E1928" s="12">
        <f t="shared" si="200"/>
        <v>-9.4015599999999999</v>
      </c>
      <c r="F1928" s="16">
        <v>-11.07</v>
      </c>
      <c r="G1928" s="16">
        <v>-10</v>
      </c>
    </row>
    <row r="1929" spans="1:7">
      <c r="A1929" s="11">
        <v>9353.77</v>
      </c>
      <c r="B1929" s="11">
        <f t="shared" si="199"/>
        <v>-9403.77</v>
      </c>
      <c r="C1929" s="11">
        <f t="shared" si="201"/>
        <v>2.2100000000009459</v>
      </c>
      <c r="D1929" s="18"/>
      <c r="E1929" s="12">
        <f t="shared" si="200"/>
        <v>-9.4037699999999997</v>
      </c>
      <c r="F1929" s="16">
        <v>-11.03</v>
      </c>
      <c r="G1929" s="16">
        <v>-10.06</v>
      </c>
    </row>
    <row r="1930" spans="1:7">
      <c r="A1930" s="11">
        <v>9355.9699999999993</v>
      </c>
      <c r="B1930" s="11">
        <f t="shared" si="199"/>
        <v>-9405.9699999999993</v>
      </c>
      <c r="C1930" s="11">
        <f t="shared" si="201"/>
        <v>2.1999999999989086</v>
      </c>
      <c r="D1930" s="18"/>
      <c r="E1930" s="12">
        <f t="shared" si="200"/>
        <v>-9.4059699999999999</v>
      </c>
      <c r="F1930" s="16">
        <v>-10.95</v>
      </c>
      <c r="G1930" s="16">
        <v>-10.06</v>
      </c>
    </row>
    <row r="1931" spans="1:7">
      <c r="A1931" s="11">
        <v>9358.18</v>
      </c>
      <c r="B1931" s="11">
        <f t="shared" si="199"/>
        <v>-9408.18</v>
      </c>
      <c r="C1931" s="11">
        <f t="shared" si="201"/>
        <v>2.2100000000009459</v>
      </c>
      <c r="D1931" s="18"/>
      <c r="E1931" s="12">
        <f t="shared" si="200"/>
        <v>-9.4081799999999998</v>
      </c>
      <c r="F1931" s="16">
        <v>-11.08</v>
      </c>
      <c r="G1931" s="16">
        <v>-9.94</v>
      </c>
    </row>
    <row r="1932" spans="1:7">
      <c r="A1932" s="11">
        <v>9360.3799999999992</v>
      </c>
      <c r="B1932" s="11">
        <f t="shared" si="199"/>
        <v>-9410.3799999999992</v>
      </c>
      <c r="C1932" s="11">
        <f t="shared" si="201"/>
        <v>2.1999999999989086</v>
      </c>
      <c r="D1932" s="18"/>
      <c r="E1932" s="12">
        <f t="shared" si="200"/>
        <v>-9.41038</v>
      </c>
      <c r="F1932" s="16">
        <v>-10.78</v>
      </c>
      <c r="G1932" s="16">
        <v>-10.039999999999999</v>
      </c>
    </row>
    <row r="1933" spans="1:7">
      <c r="A1933" s="11">
        <v>9362.59</v>
      </c>
      <c r="B1933" s="11">
        <f t="shared" si="199"/>
        <v>-9412.59</v>
      </c>
      <c r="C1933" s="11">
        <f t="shared" si="201"/>
        <v>2.2100000000009459</v>
      </c>
      <c r="D1933" s="18"/>
      <c r="E1933" s="12">
        <f t="shared" si="200"/>
        <v>-9.4125899999999998</v>
      </c>
      <c r="F1933" s="16">
        <v>-10.98</v>
      </c>
      <c r="G1933" s="16">
        <v>-10.14</v>
      </c>
    </row>
    <row r="1934" spans="1:7">
      <c r="A1934" s="11">
        <v>9364.7900000000009</v>
      </c>
      <c r="B1934" s="11">
        <f t="shared" si="199"/>
        <v>-9414.7900000000009</v>
      </c>
      <c r="C1934" s="11">
        <f t="shared" si="201"/>
        <v>2.2000000000007276</v>
      </c>
      <c r="D1934" s="18"/>
      <c r="E1934" s="12">
        <f t="shared" si="200"/>
        <v>-9.41479</v>
      </c>
      <c r="F1934" s="16">
        <v>-10.83</v>
      </c>
      <c r="G1934" s="16">
        <v>-10.14</v>
      </c>
    </row>
    <row r="1935" spans="1:7">
      <c r="A1935" s="11">
        <v>9367</v>
      </c>
      <c r="B1935" s="11">
        <f t="shared" si="199"/>
        <v>-9417</v>
      </c>
      <c r="C1935" s="11">
        <f t="shared" si="201"/>
        <v>2.2099999999991269</v>
      </c>
      <c r="D1935" s="18"/>
      <c r="E1935" s="12">
        <f t="shared" si="200"/>
        <v>-9.4169999999999998</v>
      </c>
      <c r="F1935" s="16">
        <v>-10.68</v>
      </c>
      <c r="G1935" s="16">
        <v>-10.119999999999999</v>
      </c>
    </row>
    <row r="1936" spans="1:7">
      <c r="A1936" s="11">
        <v>9369.2000000000007</v>
      </c>
      <c r="B1936" s="11">
        <f t="shared" si="199"/>
        <v>-9419.2000000000007</v>
      </c>
      <c r="C1936" s="11">
        <f t="shared" si="201"/>
        <v>2.2000000000007276</v>
      </c>
      <c r="D1936" s="18"/>
      <c r="E1936" s="12">
        <f t="shared" si="200"/>
        <v>-9.4192</v>
      </c>
      <c r="F1936" s="16">
        <v>-10.86</v>
      </c>
      <c r="G1936" s="16">
        <v>-10.11</v>
      </c>
    </row>
    <row r="1937" spans="1:7">
      <c r="A1937" s="11">
        <v>9371.4</v>
      </c>
      <c r="B1937" s="11">
        <f t="shared" si="199"/>
        <v>-9421.4</v>
      </c>
      <c r="C1937" s="11">
        <f t="shared" si="201"/>
        <v>2.1999999999989086</v>
      </c>
      <c r="D1937" s="18"/>
      <c r="E1937" s="12">
        <f t="shared" si="200"/>
        <v>-9.4214000000000002</v>
      </c>
      <c r="F1937" s="16">
        <v>-10.84</v>
      </c>
      <c r="G1937" s="16">
        <v>-10.119999999999999</v>
      </c>
    </row>
    <row r="1938" spans="1:7">
      <c r="A1938" s="11">
        <v>9373.61</v>
      </c>
      <c r="B1938" s="11">
        <f t="shared" si="199"/>
        <v>-9423.61</v>
      </c>
      <c r="C1938" s="11">
        <f t="shared" si="201"/>
        <v>2.2100000000009459</v>
      </c>
      <c r="D1938" s="18"/>
      <c r="E1938" s="12">
        <f t="shared" si="200"/>
        <v>-9.42361</v>
      </c>
      <c r="F1938" s="16">
        <v>-10.85</v>
      </c>
      <c r="G1938" s="16">
        <v>-10.1</v>
      </c>
    </row>
    <row r="1939" spans="1:7">
      <c r="A1939" s="11">
        <v>9375.81</v>
      </c>
      <c r="B1939" s="11">
        <f t="shared" si="199"/>
        <v>-9425.81</v>
      </c>
      <c r="C1939" s="11">
        <f t="shared" si="201"/>
        <v>2.1999999999989086</v>
      </c>
      <c r="D1939" s="18"/>
      <c r="E1939" s="12">
        <f t="shared" si="200"/>
        <v>-9.4258100000000002</v>
      </c>
      <c r="F1939" s="16">
        <v>-10.79</v>
      </c>
      <c r="G1939" s="16">
        <v>-10.02</v>
      </c>
    </row>
    <row r="1940" spans="1:7">
      <c r="A1940" s="11">
        <v>9378.02</v>
      </c>
      <c r="B1940" s="11">
        <f t="shared" si="199"/>
        <v>-9428.02</v>
      </c>
      <c r="C1940" s="11">
        <f t="shared" si="201"/>
        <v>2.2100000000009459</v>
      </c>
      <c r="D1940" s="18"/>
      <c r="E1940" s="12">
        <f t="shared" si="200"/>
        <v>-9.4280200000000001</v>
      </c>
      <c r="F1940" s="16">
        <v>-10.55</v>
      </c>
      <c r="G1940" s="16">
        <v>-9.99</v>
      </c>
    </row>
    <row r="1941" spans="1:7">
      <c r="A1941" s="11">
        <v>9380.2199999999993</v>
      </c>
      <c r="B1941" s="11">
        <f t="shared" si="199"/>
        <v>-9430.2199999999993</v>
      </c>
      <c r="C1941" s="11">
        <f t="shared" si="201"/>
        <v>2.1999999999989086</v>
      </c>
      <c r="D1941" s="18"/>
      <c r="E1941" s="12">
        <f t="shared" si="200"/>
        <v>-9.4302199999999985</v>
      </c>
      <c r="F1941" s="16">
        <v>-10.54</v>
      </c>
      <c r="G1941" s="16">
        <v>-10</v>
      </c>
    </row>
    <row r="1942" spans="1:7">
      <c r="A1942" s="11">
        <v>9382.43</v>
      </c>
      <c r="B1942" s="11">
        <f t="shared" si="199"/>
        <v>-9432.43</v>
      </c>
      <c r="C1942" s="11">
        <f t="shared" si="201"/>
        <v>2.2100000000009459</v>
      </c>
      <c r="D1942" s="18"/>
      <c r="E1942" s="12">
        <f t="shared" si="200"/>
        <v>-9.4324300000000001</v>
      </c>
      <c r="F1942" s="16">
        <v>-10.79</v>
      </c>
      <c r="G1942" s="16">
        <v>-9.99</v>
      </c>
    </row>
    <row r="1943" spans="1:7">
      <c r="A1943" s="11">
        <v>9384.6299999999992</v>
      </c>
      <c r="B1943" s="11">
        <f t="shared" si="199"/>
        <v>-9434.6299999999992</v>
      </c>
      <c r="C1943" s="11">
        <f t="shared" si="201"/>
        <v>2.1999999999989086</v>
      </c>
      <c r="D1943" s="18"/>
      <c r="E1943" s="12">
        <f t="shared" si="200"/>
        <v>-9.4346299999999985</v>
      </c>
      <c r="F1943" s="16">
        <v>-10.84</v>
      </c>
      <c r="G1943" s="16">
        <v>-9.8699999999999992</v>
      </c>
    </row>
    <row r="1944" spans="1:7">
      <c r="A1944" s="11">
        <v>9386.84</v>
      </c>
      <c r="B1944" s="11">
        <f t="shared" si="199"/>
        <v>-9436.84</v>
      </c>
      <c r="C1944" s="11">
        <f t="shared" si="201"/>
        <v>2.2100000000009459</v>
      </c>
      <c r="D1944" s="18"/>
      <c r="E1944" s="12">
        <f t="shared" si="200"/>
        <v>-9.4368400000000001</v>
      </c>
      <c r="F1944" s="16">
        <v>-10.85</v>
      </c>
      <c r="G1944" s="16">
        <v>-9.8800000000000008</v>
      </c>
    </row>
    <row r="1945" spans="1:7">
      <c r="A1945" s="11">
        <v>9389.0400000000009</v>
      </c>
      <c r="B1945" s="11">
        <f t="shared" si="199"/>
        <v>-9439.0400000000009</v>
      </c>
      <c r="C1945" s="11">
        <f t="shared" si="201"/>
        <v>2.2000000000007276</v>
      </c>
      <c r="D1945" s="18"/>
      <c r="E1945" s="12">
        <f t="shared" si="200"/>
        <v>-9.4390400000000003</v>
      </c>
      <c r="F1945" s="16">
        <v>-11.06</v>
      </c>
      <c r="G1945" s="16">
        <v>-9.9600000000000009</v>
      </c>
    </row>
    <row r="1946" spans="1:7">
      <c r="A1946" s="11">
        <v>9391.25</v>
      </c>
      <c r="B1946" s="11">
        <f t="shared" si="199"/>
        <v>-9441.25</v>
      </c>
      <c r="C1946" s="11">
        <f t="shared" si="201"/>
        <v>2.2099999999991269</v>
      </c>
      <c r="D1946" s="18"/>
      <c r="E1946" s="12">
        <f t="shared" si="200"/>
        <v>-9.4412500000000001</v>
      </c>
      <c r="F1946" s="16">
        <v>-11.1</v>
      </c>
      <c r="G1946" s="16">
        <v>-9.9499999999999993</v>
      </c>
    </row>
    <row r="1947" spans="1:7">
      <c r="A1947" s="11">
        <v>9393.4500000000007</v>
      </c>
      <c r="B1947" s="11">
        <f t="shared" si="199"/>
        <v>-9443.4500000000007</v>
      </c>
      <c r="C1947" s="11">
        <f t="shared" si="201"/>
        <v>2.2000000000007276</v>
      </c>
      <c r="D1947" s="18"/>
      <c r="E1947" s="12">
        <f t="shared" si="200"/>
        <v>-9.4434500000000003</v>
      </c>
      <c r="F1947" s="16">
        <v>-10.97</v>
      </c>
      <c r="G1947" s="16">
        <v>-9.91</v>
      </c>
    </row>
    <row r="1948" spans="1:7">
      <c r="A1948" s="11">
        <v>9395.66</v>
      </c>
      <c r="B1948" s="11">
        <f t="shared" si="199"/>
        <v>-9445.66</v>
      </c>
      <c r="C1948" s="11">
        <f t="shared" si="201"/>
        <v>2.2099999999991269</v>
      </c>
      <c r="D1948" s="18"/>
      <c r="E1948" s="12">
        <f t="shared" si="200"/>
        <v>-9.4456600000000002</v>
      </c>
      <c r="F1948" s="16">
        <v>-10.88</v>
      </c>
      <c r="G1948" s="16">
        <v>-9.98</v>
      </c>
    </row>
    <row r="1949" spans="1:7">
      <c r="A1949" s="11">
        <v>9397.86</v>
      </c>
      <c r="B1949" s="11">
        <f t="shared" si="199"/>
        <v>-9447.86</v>
      </c>
      <c r="C1949" s="11">
        <f t="shared" si="201"/>
        <v>2.2000000000007276</v>
      </c>
      <c r="D1949" s="18"/>
      <c r="E1949" s="12">
        <f t="shared" si="200"/>
        <v>-9.4478600000000004</v>
      </c>
      <c r="F1949" s="16">
        <v>-10.98</v>
      </c>
      <c r="G1949" s="16">
        <v>-10</v>
      </c>
    </row>
    <row r="1950" spans="1:7">
      <c r="A1950" s="11">
        <v>9400.07</v>
      </c>
      <c r="B1950" s="11">
        <f t="shared" si="199"/>
        <v>-9450.07</v>
      </c>
      <c r="C1950" s="11">
        <f t="shared" si="201"/>
        <v>2.2099999999991269</v>
      </c>
      <c r="D1950" s="18"/>
      <c r="E1950" s="12">
        <f t="shared" si="200"/>
        <v>-9.4500700000000002</v>
      </c>
      <c r="F1950" s="16">
        <v>-11.11</v>
      </c>
      <c r="G1950" s="16">
        <v>-10.050000000000001</v>
      </c>
    </row>
    <row r="1951" spans="1:7">
      <c r="A1951" s="11">
        <v>9402.27</v>
      </c>
      <c r="B1951" s="11">
        <f t="shared" si="199"/>
        <v>-9452.27</v>
      </c>
      <c r="C1951" s="11">
        <f t="shared" si="201"/>
        <v>2.2000000000007276</v>
      </c>
      <c r="D1951" s="18"/>
      <c r="E1951" s="12">
        <f t="shared" si="200"/>
        <v>-9.4522700000000004</v>
      </c>
      <c r="F1951" s="16">
        <v>-10.89</v>
      </c>
      <c r="G1951" s="16">
        <v>-9.93</v>
      </c>
    </row>
    <row r="1952" spans="1:7">
      <c r="A1952" s="11">
        <v>9404.48</v>
      </c>
      <c r="B1952" s="11">
        <f t="shared" si="199"/>
        <v>-9454.48</v>
      </c>
      <c r="C1952" s="11">
        <f t="shared" si="201"/>
        <v>2.2099999999991269</v>
      </c>
      <c r="D1952" s="18"/>
      <c r="E1952" s="12">
        <f t="shared" si="200"/>
        <v>-9.4544800000000002</v>
      </c>
      <c r="F1952" s="16">
        <v>-10.67</v>
      </c>
      <c r="G1952" s="16">
        <v>-9.77</v>
      </c>
    </row>
    <row r="1953" spans="1:7">
      <c r="A1953" s="11">
        <v>9406.68</v>
      </c>
      <c r="B1953" s="11">
        <f t="shared" si="199"/>
        <v>-9456.68</v>
      </c>
      <c r="C1953" s="11">
        <f t="shared" si="201"/>
        <v>2.2000000000007276</v>
      </c>
      <c r="D1953" s="18"/>
      <c r="E1953" s="12">
        <f t="shared" si="200"/>
        <v>-9.4566800000000004</v>
      </c>
      <c r="F1953" s="16">
        <v>-10.52</v>
      </c>
      <c r="G1953" s="16">
        <v>-9.68</v>
      </c>
    </row>
    <row r="1954" spans="1:7">
      <c r="A1954" s="11">
        <v>9408.89</v>
      </c>
      <c r="B1954" s="11">
        <f t="shared" si="199"/>
        <v>-9458.89</v>
      </c>
      <c r="C1954" s="11">
        <f t="shared" si="201"/>
        <v>2.2099999999991269</v>
      </c>
      <c r="D1954" s="18"/>
      <c r="E1954" s="12">
        <f t="shared" si="200"/>
        <v>-9.4588900000000002</v>
      </c>
      <c r="F1954" s="16">
        <v>-10.49</v>
      </c>
      <c r="G1954" s="16">
        <v>-9.77</v>
      </c>
    </row>
    <row r="1955" spans="1:7">
      <c r="A1955" s="11">
        <v>9411.09</v>
      </c>
      <c r="B1955" s="11">
        <f t="shared" si="199"/>
        <v>-9461.09</v>
      </c>
      <c r="C1955" s="11">
        <f t="shared" si="201"/>
        <v>2.2000000000007276</v>
      </c>
      <c r="D1955" s="18"/>
      <c r="E1955" s="12">
        <f t="shared" si="200"/>
        <v>-9.4610900000000004</v>
      </c>
      <c r="F1955" s="16">
        <v>-10.97</v>
      </c>
      <c r="G1955" s="16">
        <v>-9.99</v>
      </c>
    </row>
    <row r="1956" spans="1:7">
      <c r="A1956" s="11">
        <v>9413.2999999999993</v>
      </c>
      <c r="B1956" s="11">
        <f t="shared" si="199"/>
        <v>-9463.2999999999993</v>
      </c>
      <c r="C1956" s="11">
        <f t="shared" si="201"/>
        <v>2.2099999999991269</v>
      </c>
      <c r="D1956" s="18"/>
      <c r="E1956" s="12">
        <f t="shared" si="200"/>
        <v>-9.4632999999999985</v>
      </c>
      <c r="F1956" s="16">
        <v>-10.76</v>
      </c>
      <c r="G1956" s="16">
        <v>-10.1</v>
      </c>
    </row>
    <row r="1957" spans="1:7">
      <c r="A1957" s="11">
        <v>9415.5</v>
      </c>
      <c r="B1957" s="11">
        <f t="shared" si="199"/>
        <v>-9465.5</v>
      </c>
      <c r="C1957" s="11">
        <f t="shared" si="201"/>
        <v>2.2000000000007276</v>
      </c>
      <c r="D1957" s="18"/>
      <c r="E1957" s="12">
        <f t="shared" si="200"/>
        <v>-9.4655000000000005</v>
      </c>
      <c r="F1957" s="16">
        <v>-10.7</v>
      </c>
      <c r="G1957" s="16">
        <v>-10.16</v>
      </c>
    </row>
    <row r="1958" spans="1:7">
      <c r="A1958" s="11">
        <v>9417.7000000000007</v>
      </c>
      <c r="B1958" s="11">
        <f t="shared" si="199"/>
        <v>-9467.7000000000007</v>
      </c>
      <c r="C1958" s="11">
        <f t="shared" si="201"/>
        <v>2.2000000000007276</v>
      </c>
      <c r="D1958" s="18"/>
      <c r="E1958" s="12">
        <f t="shared" si="200"/>
        <v>-9.4677000000000007</v>
      </c>
      <c r="F1958" s="16">
        <v>-10.5</v>
      </c>
      <c r="G1958" s="16">
        <v>-10.02</v>
      </c>
    </row>
    <row r="1959" spans="1:7">
      <c r="A1959" s="11">
        <v>9419.91</v>
      </c>
      <c r="B1959" s="11">
        <f t="shared" si="199"/>
        <v>-9469.91</v>
      </c>
      <c r="C1959" s="11">
        <f t="shared" si="201"/>
        <v>2.2099999999991269</v>
      </c>
      <c r="D1959" s="18"/>
      <c r="E1959" s="12">
        <f t="shared" si="200"/>
        <v>-9.4699100000000005</v>
      </c>
      <c r="F1959" s="16">
        <v>-10.66</v>
      </c>
      <c r="G1959" s="16">
        <v>-9.89</v>
      </c>
    </row>
    <row r="1960" spans="1:7">
      <c r="A1960" s="11">
        <v>9422.11</v>
      </c>
      <c r="B1960" s="11">
        <f t="shared" si="199"/>
        <v>-9472.11</v>
      </c>
      <c r="C1960" s="11">
        <f t="shared" si="201"/>
        <v>2.2000000000007276</v>
      </c>
      <c r="D1960" s="18"/>
      <c r="E1960" s="12">
        <f t="shared" si="200"/>
        <v>-9.4721100000000007</v>
      </c>
      <c r="F1960" s="16">
        <v>-10.5</v>
      </c>
      <c r="G1960" s="16">
        <v>-9.8699999999999992</v>
      </c>
    </row>
    <row r="1961" spans="1:7">
      <c r="A1961" s="11">
        <v>9424.32</v>
      </c>
      <c r="B1961" s="11">
        <f t="shared" si="199"/>
        <v>-9474.32</v>
      </c>
      <c r="C1961" s="11">
        <f t="shared" si="201"/>
        <v>2.2099999999991269</v>
      </c>
      <c r="D1961" s="18"/>
      <c r="E1961" s="12">
        <f t="shared" si="200"/>
        <v>-9.4743200000000005</v>
      </c>
      <c r="F1961" s="16">
        <v>-10.72</v>
      </c>
      <c r="G1961" s="16">
        <v>-9.99</v>
      </c>
    </row>
    <row r="1962" spans="1:7">
      <c r="A1962" s="11">
        <v>9426.52</v>
      </c>
      <c r="B1962" s="11">
        <f t="shared" si="199"/>
        <v>-9476.52</v>
      </c>
      <c r="C1962" s="11">
        <f t="shared" si="201"/>
        <v>2.2000000000007276</v>
      </c>
      <c r="D1962" s="18"/>
      <c r="E1962" s="12">
        <f t="shared" si="200"/>
        <v>-9.4765200000000007</v>
      </c>
      <c r="F1962" s="16">
        <v>-10.75</v>
      </c>
      <c r="G1962" s="16">
        <v>-9.85</v>
      </c>
    </row>
    <row r="1963" spans="1:7">
      <c r="A1963" s="11">
        <v>9428.73</v>
      </c>
      <c r="B1963" s="11">
        <f t="shared" si="199"/>
        <v>-9478.73</v>
      </c>
      <c r="C1963" s="11">
        <f t="shared" si="201"/>
        <v>2.2099999999991269</v>
      </c>
      <c r="D1963" s="18"/>
      <c r="E1963" s="12">
        <f t="shared" si="200"/>
        <v>-9.4787299999999988</v>
      </c>
      <c r="F1963" s="16">
        <v>-10.91</v>
      </c>
      <c r="G1963" s="16">
        <v>-9.8800000000000008</v>
      </c>
    </row>
    <row r="1964" spans="1:7">
      <c r="A1964" s="11">
        <v>9430.93</v>
      </c>
      <c r="B1964" s="11">
        <f t="shared" si="199"/>
        <v>-9480.93</v>
      </c>
      <c r="C1964" s="11">
        <f t="shared" si="201"/>
        <v>2.2000000000007276</v>
      </c>
      <c r="D1964" s="18"/>
      <c r="E1964" s="12">
        <f t="shared" si="200"/>
        <v>-9.4809300000000007</v>
      </c>
      <c r="F1964" s="16">
        <v>-10.76</v>
      </c>
      <c r="G1964" s="16">
        <v>-9.73</v>
      </c>
    </row>
    <row r="1965" spans="1:7">
      <c r="A1965" s="11">
        <v>9433.14</v>
      </c>
      <c r="B1965" s="11">
        <f t="shared" si="199"/>
        <v>-9483.14</v>
      </c>
      <c r="C1965" s="11">
        <f t="shared" si="201"/>
        <v>2.2099999999991269</v>
      </c>
      <c r="D1965" s="18"/>
      <c r="E1965" s="12">
        <f t="shared" si="200"/>
        <v>-9.4831399999999988</v>
      </c>
      <c r="F1965" s="16">
        <v>-10.7</v>
      </c>
      <c r="G1965" s="16">
        <v>-9.67</v>
      </c>
    </row>
    <row r="1966" spans="1:7">
      <c r="A1966" s="11">
        <v>9435.34</v>
      </c>
      <c r="B1966" s="11">
        <f t="shared" si="199"/>
        <v>-9485.34</v>
      </c>
      <c r="C1966" s="11">
        <f t="shared" si="201"/>
        <v>2.2000000000007276</v>
      </c>
      <c r="D1966" s="18"/>
      <c r="E1966" s="12">
        <f t="shared" si="200"/>
        <v>-9.4853400000000008</v>
      </c>
      <c r="F1966" s="16">
        <v>-10.4</v>
      </c>
      <c r="G1966" s="16">
        <v>-9.83</v>
      </c>
    </row>
    <row r="1967" spans="1:7">
      <c r="A1967" s="11">
        <v>9437.5499999999993</v>
      </c>
      <c r="B1967" s="11">
        <f t="shared" si="199"/>
        <v>-9487.5499999999993</v>
      </c>
      <c r="C1967" s="11">
        <f t="shared" si="201"/>
        <v>2.2099999999991269</v>
      </c>
      <c r="D1967" s="18"/>
      <c r="E1967" s="12">
        <f t="shared" si="200"/>
        <v>-9.4875499999999988</v>
      </c>
      <c r="F1967" s="16">
        <v>-10.26</v>
      </c>
      <c r="G1967" s="16">
        <v>-9.9</v>
      </c>
    </row>
    <row r="1968" spans="1:7">
      <c r="A1968" s="11">
        <v>9439.75</v>
      </c>
      <c r="B1968" s="11">
        <f t="shared" si="199"/>
        <v>-9489.75</v>
      </c>
      <c r="C1968" s="11">
        <f t="shared" si="201"/>
        <v>2.2000000000007276</v>
      </c>
      <c r="D1968" s="18"/>
      <c r="E1968" s="12">
        <f t="shared" si="200"/>
        <v>-9.4897500000000008</v>
      </c>
      <c r="F1968" s="16">
        <v>-10.050000000000001</v>
      </c>
      <c r="G1968" s="16">
        <v>-9.7799999999999994</v>
      </c>
    </row>
    <row r="1969" spans="1:7">
      <c r="A1969" s="11">
        <v>9441.9599999999991</v>
      </c>
      <c r="B1969" s="11">
        <f t="shared" si="199"/>
        <v>-9491.9599999999991</v>
      </c>
      <c r="C1969" s="11">
        <f t="shared" si="201"/>
        <v>2.2099999999991269</v>
      </c>
      <c r="D1969" s="18"/>
      <c r="E1969" s="12">
        <f t="shared" si="200"/>
        <v>-9.4919599999999988</v>
      </c>
      <c r="F1969" s="16">
        <v>-10.050000000000001</v>
      </c>
      <c r="G1969" s="16">
        <v>-9.81</v>
      </c>
    </row>
    <row r="1970" spans="1:7">
      <c r="A1970" s="11">
        <v>9444.16</v>
      </c>
      <c r="B1970" s="11">
        <f t="shared" si="199"/>
        <v>-9494.16</v>
      </c>
      <c r="C1970" s="11">
        <f t="shared" si="201"/>
        <v>2.2000000000007276</v>
      </c>
      <c r="D1970" s="18"/>
      <c r="E1970" s="12">
        <f t="shared" si="200"/>
        <v>-9.494159999999999</v>
      </c>
      <c r="F1970" s="16">
        <v>-10.15</v>
      </c>
      <c r="G1970" s="16">
        <v>-9.9499999999999993</v>
      </c>
    </row>
    <row r="1971" spans="1:7">
      <c r="A1971" s="11">
        <v>9446.3700000000008</v>
      </c>
      <c r="B1971" s="11">
        <f t="shared" si="199"/>
        <v>-9496.3700000000008</v>
      </c>
      <c r="C1971" s="11">
        <f t="shared" si="201"/>
        <v>2.2100000000009459</v>
      </c>
      <c r="D1971" s="18"/>
      <c r="E1971" s="12">
        <f t="shared" si="200"/>
        <v>-9.4963700000000006</v>
      </c>
      <c r="F1971" s="16">
        <v>-10.11</v>
      </c>
      <c r="G1971" s="16">
        <v>-9.83</v>
      </c>
    </row>
    <row r="1972" spans="1:7">
      <c r="A1972" s="11">
        <v>9448.57</v>
      </c>
      <c r="B1972" s="11">
        <f t="shared" si="199"/>
        <v>-9498.57</v>
      </c>
      <c r="C1972" s="11">
        <f t="shared" si="201"/>
        <v>2.1999999999989086</v>
      </c>
      <c r="D1972" s="18"/>
      <c r="E1972" s="12">
        <f t="shared" si="200"/>
        <v>-9.4985699999999991</v>
      </c>
      <c r="F1972" s="16">
        <v>-10</v>
      </c>
      <c r="G1972" s="16">
        <v>-9.84</v>
      </c>
    </row>
    <row r="1973" spans="1:7">
      <c r="A1973" s="11">
        <v>9450.7800000000007</v>
      </c>
      <c r="B1973" s="11">
        <f t="shared" si="199"/>
        <v>-9500.7800000000007</v>
      </c>
      <c r="C1973" s="11">
        <f t="shared" si="201"/>
        <v>2.2100000000009459</v>
      </c>
      <c r="D1973" s="18"/>
      <c r="E1973" s="12">
        <f t="shared" si="200"/>
        <v>-9.5007800000000007</v>
      </c>
      <c r="F1973" s="16">
        <v>-10.18</v>
      </c>
      <c r="G1973" s="16">
        <v>-9.8000000000000007</v>
      </c>
    </row>
    <row r="1974" spans="1:7">
      <c r="A1974" s="11">
        <v>9452.98</v>
      </c>
      <c r="B1974" s="11">
        <f t="shared" si="199"/>
        <v>-9502.98</v>
      </c>
      <c r="C1974" s="11">
        <f t="shared" si="201"/>
        <v>2.1999999999989086</v>
      </c>
      <c r="D1974" s="18"/>
      <c r="E1974" s="12">
        <f t="shared" si="200"/>
        <v>-9.5029799999999991</v>
      </c>
      <c r="F1974" s="16">
        <v>-10.210000000000001</v>
      </c>
      <c r="G1974" s="16">
        <v>-9.82</v>
      </c>
    </row>
    <row r="1975" spans="1:7">
      <c r="A1975" s="11">
        <v>9455.19</v>
      </c>
      <c r="B1975" s="11">
        <f t="shared" si="199"/>
        <v>-9505.19</v>
      </c>
      <c r="C1975" s="11">
        <f t="shared" si="201"/>
        <v>2.2100000000009459</v>
      </c>
      <c r="D1975" s="18"/>
      <c r="E1975" s="12">
        <f t="shared" si="200"/>
        <v>-9.5051900000000007</v>
      </c>
      <c r="F1975" s="16">
        <v>-10.35</v>
      </c>
      <c r="G1975" s="16">
        <v>-9.89</v>
      </c>
    </row>
    <row r="1976" spans="1:7">
      <c r="A1976" s="11">
        <v>9457.39</v>
      </c>
      <c r="B1976" s="11">
        <f t="shared" si="199"/>
        <v>-9507.39</v>
      </c>
      <c r="C1976" s="11">
        <f t="shared" si="201"/>
        <v>2.1999999999989086</v>
      </c>
      <c r="D1976" s="18"/>
      <c r="E1976" s="12">
        <f t="shared" si="200"/>
        <v>-9.5073899999999991</v>
      </c>
      <c r="F1976" s="16">
        <v>-10.38</v>
      </c>
      <c r="G1976" s="16">
        <v>-9.91</v>
      </c>
    </row>
    <row r="1977" spans="1:7">
      <c r="A1977" s="11">
        <v>9459.6</v>
      </c>
      <c r="B1977" s="11">
        <f t="shared" si="199"/>
        <v>-9509.6</v>
      </c>
      <c r="C1977" s="11">
        <f t="shared" si="201"/>
        <v>2.2100000000009459</v>
      </c>
      <c r="D1977" s="18"/>
      <c r="E1977" s="12">
        <f t="shared" si="200"/>
        <v>-9.5096000000000007</v>
      </c>
      <c r="F1977" s="16">
        <v>-10.54</v>
      </c>
      <c r="G1977" s="16">
        <v>-9.94</v>
      </c>
    </row>
    <row r="1978" spans="1:7">
      <c r="A1978" s="11">
        <v>9461.7999999999993</v>
      </c>
      <c r="B1978" s="11">
        <f t="shared" si="199"/>
        <v>-9511.7999999999993</v>
      </c>
      <c r="C1978" s="11">
        <f t="shared" si="201"/>
        <v>2.1999999999989086</v>
      </c>
      <c r="D1978" s="18"/>
      <c r="E1978" s="12">
        <f t="shared" si="200"/>
        <v>-9.5117999999999991</v>
      </c>
      <c r="F1978" s="16">
        <v>-10.26</v>
      </c>
      <c r="G1978" s="16">
        <v>-9.7899999999999991</v>
      </c>
    </row>
    <row r="1979" spans="1:7">
      <c r="A1979" s="11">
        <v>9464</v>
      </c>
      <c r="B1979" s="11">
        <f t="shared" si="199"/>
        <v>-9514</v>
      </c>
      <c r="C1979" s="11">
        <f t="shared" si="201"/>
        <v>2.2000000000007276</v>
      </c>
      <c r="D1979" s="18"/>
      <c r="E1979" s="12">
        <f t="shared" si="200"/>
        <v>-9.5139999999999993</v>
      </c>
      <c r="F1979" s="16">
        <v>-10.54</v>
      </c>
      <c r="G1979" s="16">
        <v>-9.7899999999999991</v>
      </c>
    </row>
    <row r="1980" spans="1:7">
      <c r="A1980" s="11">
        <v>9466.2099999999991</v>
      </c>
      <c r="B1980" s="11">
        <f t="shared" si="199"/>
        <v>-9516.2099999999991</v>
      </c>
      <c r="C1980" s="11">
        <f t="shared" si="201"/>
        <v>2.2099999999991269</v>
      </c>
      <c r="D1980" s="18"/>
      <c r="E1980" s="12">
        <f t="shared" si="200"/>
        <v>-9.5162099999999992</v>
      </c>
      <c r="F1980" s="16">
        <v>-10.58</v>
      </c>
      <c r="G1980" s="16">
        <v>-9.66</v>
      </c>
    </row>
    <row r="1981" spans="1:7">
      <c r="A1981" s="11">
        <v>9468.41</v>
      </c>
      <c r="B1981" s="11">
        <f t="shared" si="199"/>
        <v>-9518.41</v>
      </c>
      <c r="C1981" s="11">
        <f t="shared" si="201"/>
        <v>2.2000000000007276</v>
      </c>
      <c r="D1981" s="18"/>
      <c r="E1981" s="12">
        <f t="shared" si="200"/>
        <v>-9.5184099999999994</v>
      </c>
      <c r="F1981" s="16">
        <v>-10.52</v>
      </c>
      <c r="G1981" s="16">
        <v>-9.6199999999999992</v>
      </c>
    </row>
    <row r="1982" spans="1:7">
      <c r="A1982" s="11">
        <v>9470.6200000000008</v>
      </c>
      <c r="B1982" s="11">
        <f t="shared" si="199"/>
        <v>-9520.6200000000008</v>
      </c>
      <c r="C1982" s="11">
        <f t="shared" si="201"/>
        <v>2.2100000000009459</v>
      </c>
      <c r="D1982" s="18"/>
      <c r="E1982" s="12">
        <f t="shared" si="200"/>
        <v>-9.520620000000001</v>
      </c>
      <c r="F1982" s="16">
        <v>-10.220000000000001</v>
      </c>
      <c r="G1982" s="16">
        <v>-9.69</v>
      </c>
    </row>
    <row r="1983" spans="1:7">
      <c r="A1983" s="11">
        <v>9472.82</v>
      </c>
      <c r="B1983" s="11">
        <f t="shared" si="199"/>
        <v>-9522.82</v>
      </c>
      <c r="C1983" s="11">
        <f t="shared" si="201"/>
        <v>2.1999999999989086</v>
      </c>
      <c r="D1983" s="18"/>
      <c r="E1983" s="12">
        <f t="shared" si="200"/>
        <v>-9.5228199999999994</v>
      </c>
      <c r="F1983" s="16">
        <v>-10.18</v>
      </c>
      <c r="G1983" s="16">
        <v>-9.67</v>
      </c>
    </row>
    <row r="1984" spans="1:7">
      <c r="A1984" s="11">
        <v>9475.0300000000007</v>
      </c>
      <c r="B1984" s="11">
        <f t="shared" si="199"/>
        <v>-9525.0300000000007</v>
      </c>
      <c r="C1984" s="11">
        <f t="shared" si="201"/>
        <v>2.2100000000009459</v>
      </c>
      <c r="D1984" s="18"/>
      <c r="E1984" s="12">
        <f t="shared" si="200"/>
        <v>-9.525030000000001</v>
      </c>
      <c r="F1984" s="16">
        <v>-10.15</v>
      </c>
      <c r="G1984" s="16">
        <v>-9.7899999999999991</v>
      </c>
    </row>
    <row r="1985" spans="1:7">
      <c r="A1985" s="11">
        <v>9477.23</v>
      </c>
      <c r="B1985" s="11">
        <f t="shared" si="199"/>
        <v>-9527.23</v>
      </c>
      <c r="C1985" s="11">
        <f t="shared" si="201"/>
        <v>2.1999999999989086</v>
      </c>
      <c r="D1985" s="18"/>
      <c r="E1985" s="12">
        <f t="shared" si="200"/>
        <v>-9.5272299999999994</v>
      </c>
      <c r="F1985" s="16">
        <v>-10.029999999999999</v>
      </c>
      <c r="G1985" s="16">
        <v>-9.74</v>
      </c>
    </row>
    <row r="1986" spans="1:7">
      <c r="A1986" s="11">
        <v>9479.44</v>
      </c>
      <c r="B1986" s="11">
        <f t="shared" si="199"/>
        <v>-9529.44</v>
      </c>
      <c r="C1986" s="11">
        <f t="shared" si="201"/>
        <v>2.2100000000009459</v>
      </c>
      <c r="D1986" s="18"/>
      <c r="E1986" s="12">
        <f t="shared" si="200"/>
        <v>-9.529440000000001</v>
      </c>
      <c r="F1986" s="16">
        <v>-10.14</v>
      </c>
      <c r="G1986" s="16">
        <v>-9.73</v>
      </c>
    </row>
    <row r="1987" spans="1:7">
      <c r="A1987" s="11">
        <v>9481.64</v>
      </c>
      <c r="B1987" s="11">
        <f t="shared" ref="B1987:B2050" si="202">-(A1987+50)</f>
        <v>-9531.64</v>
      </c>
      <c r="C1987" s="11">
        <f t="shared" si="201"/>
        <v>2.1999999999989086</v>
      </c>
      <c r="D1987" s="18"/>
      <c r="E1987" s="12">
        <f t="shared" ref="E1987:E2050" si="203">B1987/1000</f>
        <v>-9.5316399999999994</v>
      </c>
      <c r="F1987" s="16">
        <v>-10.26</v>
      </c>
      <c r="G1987" s="16">
        <v>-9.73</v>
      </c>
    </row>
    <row r="1988" spans="1:7">
      <c r="A1988" s="11">
        <v>9483.85</v>
      </c>
      <c r="B1988" s="11">
        <f t="shared" si="202"/>
        <v>-9533.85</v>
      </c>
      <c r="C1988" s="11">
        <f t="shared" ref="C1988:C2051" si="204">ABS(B1987-B1988)</f>
        <v>2.2100000000009459</v>
      </c>
      <c r="D1988" s="18"/>
      <c r="E1988" s="12">
        <f t="shared" si="203"/>
        <v>-9.533850000000001</v>
      </c>
      <c r="F1988" s="16">
        <v>-10.19</v>
      </c>
      <c r="G1988" s="16">
        <v>-9.75</v>
      </c>
    </row>
    <row r="1989" spans="1:7">
      <c r="A1989" s="11">
        <v>9486.0499999999993</v>
      </c>
      <c r="B1989" s="11">
        <f t="shared" si="202"/>
        <v>-9536.0499999999993</v>
      </c>
      <c r="C1989" s="11">
        <f t="shared" si="204"/>
        <v>2.1999999999989086</v>
      </c>
      <c r="D1989" s="18"/>
      <c r="E1989" s="12">
        <f t="shared" si="203"/>
        <v>-9.5360499999999995</v>
      </c>
      <c r="F1989" s="16">
        <v>-10.32</v>
      </c>
      <c r="G1989" s="16">
        <v>-9.91</v>
      </c>
    </row>
    <row r="1990" spans="1:7">
      <c r="A1990" s="11">
        <v>9488.26</v>
      </c>
      <c r="B1990" s="11">
        <f t="shared" si="202"/>
        <v>-9538.26</v>
      </c>
      <c r="C1990" s="11">
        <f t="shared" si="204"/>
        <v>2.2100000000009459</v>
      </c>
      <c r="D1990" s="18"/>
      <c r="E1990" s="12">
        <f t="shared" si="203"/>
        <v>-9.5382600000000011</v>
      </c>
      <c r="F1990" s="16">
        <v>-10.44</v>
      </c>
      <c r="G1990" s="16">
        <v>-10.050000000000001</v>
      </c>
    </row>
    <row r="1991" spans="1:7">
      <c r="A1991" s="11">
        <v>9490.4599999999991</v>
      </c>
      <c r="B1991" s="11">
        <f t="shared" si="202"/>
        <v>-9540.4599999999991</v>
      </c>
      <c r="C1991" s="11">
        <f t="shared" si="204"/>
        <v>2.1999999999989086</v>
      </c>
      <c r="D1991" s="18"/>
      <c r="E1991" s="12">
        <f t="shared" si="203"/>
        <v>-9.5404599999999995</v>
      </c>
      <c r="F1991" s="16">
        <v>-10.56</v>
      </c>
      <c r="G1991" s="16">
        <v>-10.050000000000001</v>
      </c>
    </row>
    <row r="1992" spans="1:7">
      <c r="A1992" s="11">
        <v>9492.67</v>
      </c>
      <c r="B1992" s="11">
        <f t="shared" si="202"/>
        <v>-9542.67</v>
      </c>
      <c r="C1992" s="11">
        <f t="shared" si="204"/>
        <v>2.2100000000009459</v>
      </c>
      <c r="D1992" s="18"/>
      <c r="E1992" s="12">
        <f t="shared" si="203"/>
        <v>-9.5426699999999993</v>
      </c>
      <c r="F1992" s="16">
        <v>-10.36</v>
      </c>
      <c r="G1992" s="16">
        <v>-10.029999999999999</v>
      </c>
    </row>
    <row r="1993" spans="1:7">
      <c r="A1993" s="11">
        <v>9494.8700000000008</v>
      </c>
      <c r="B1993" s="11">
        <f t="shared" si="202"/>
        <v>-9544.8700000000008</v>
      </c>
      <c r="C1993" s="11">
        <f t="shared" si="204"/>
        <v>2.2000000000007276</v>
      </c>
      <c r="D1993" s="18"/>
      <c r="E1993" s="12">
        <f t="shared" si="203"/>
        <v>-9.5448700000000013</v>
      </c>
      <c r="F1993" s="16">
        <v>-10.49</v>
      </c>
      <c r="G1993" s="16">
        <v>-10.07</v>
      </c>
    </row>
    <row r="1994" spans="1:7">
      <c r="A1994" s="11">
        <v>9497.08</v>
      </c>
      <c r="B1994" s="11">
        <f t="shared" si="202"/>
        <v>-9547.08</v>
      </c>
      <c r="C1994" s="11">
        <f t="shared" si="204"/>
        <v>2.2099999999991269</v>
      </c>
      <c r="D1994" s="18"/>
      <c r="E1994" s="12">
        <f t="shared" si="203"/>
        <v>-9.5470799999999993</v>
      </c>
      <c r="F1994" s="16">
        <v>-10.62</v>
      </c>
      <c r="G1994" s="16">
        <v>-9.84</v>
      </c>
    </row>
    <row r="1995" spans="1:7">
      <c r="A1995" s="11">
        <v>9499.2800000000007</v>
      </c>
      <c r="B1995" s="11">
        <f t="shared" si="202"/>
        <v>-9549.2800000000007</v>
      </c>
      <c r="C1995" s="11">
        <f t="shared" si="204"/>
        <v>2.2000000000007276</v>
      </c>
      <c r="D1995" s="18"/>
      <c r="E1995" s="12">
        <f t="shared" si="203"/>
        <v>-9.5492800000000013</v>
      </c>
      <c r="F1995" s="16">
        <v>-10.67</v>
      </c>
      <c r="G1995" s="16">
        <v>-9.83</v>
      </c>
    </row>
    <row r="1996" spans="1:7">
      <c r="A1996" s="11">
        <v>9501.49</v>
      </c>
      <c r="B1996" s="11">
        <f t="shared" si="202"/>
        <v>-9551.49</v>
      </c>
      <c r="C1996" s="11">
        <f t="shared" si="204"/>
        <v>2.2099999999991269</v>
      </c>
      <c r="D1996" s="18"/>
      <c r="E1996" s="12">
        <f t="shared" si="203"/>
        <v>-9.5514899999999994</v>
      </c>
      <c r="F1996" s="16">
        <v>-10.65</v>
      </c>
      <c r="G1996" s="16">
        <v>-9.9</v>
      </c>
    </row>
    <row r="1997" spans="1:7">
      <c r="A1997" s="11">
        <v>9503.69</v>
      </c>
      <c r="B1997" s="11">
        <f t="shared" si="202"/>
        <v>-9553.69</v>
      </c>
      <c r="C1997" s="11">
        <f t="shared" si="204"/>
        <v>2.2000000000007276</v>
      </c>
      <c r="D1997" s="18"/>
      <c r="E1997" s="12">
        <f t="shared" si="203"/>
        <v>-9.5536900000000013</v>
      </c>
      <c r="F1997" s="16">
        <v>-10.46</v>
      </c>
      <c r="G1997" s="16">
        <v>-9.7799999999999994</v>
      </c>
    </row>
    <row r="1998" spans="1:7">
      <c r="A1998" s="11">
        <v>9505.9</v>
      </c>
      <c r="B1998" s="11">
        <f t="shared" si="202"/>
        <v>-9555.9</v>
      </c>
      <c r="C1998" s="11">
        <f t="shared" si="204"/>
        <v>2.2099999999991269</v>
      </c>
      <c r="D1998" s="18"/>
      <c r="E1998" s="12">
        <f t="shared" si="203"/>
        <v>-9.5558999999999994</v>
      </c>
      <c r="F1998" s="16">
        <v>-10.44</v>
      </c>
      <c r="G1998" s="16">
        <v>-9.7100000000000009</v>
      </c>
    </row>
    <row r="1999" spans="1:7">
      <c r="A1999" s="11">
        <v>9508.1</v>
      </c>
      <c r="B1999" s="11">
        <f t="shared" si="202"/>
        <v>-9558.1</v>
      </c>
      <c r="C1999" s="11">
        <f t="shared" si="204"/>
        <v>2.2000000000007276</v>
      </c>
      <c r="D1999" s="18"/>
      <c r="E1999" s="12">
        <f t="shared" si="203"/>
        <v>-9.5580999999999996</v>
      </c>
      <c r="F1999" s="16">
        <v>-10.7</v>
      </c>
      <c r="G1999" s="16">
        <v>-9.68</v>
      </c>
    </row>
    <row r="2000" spans="1:7">
      <c r="A2000" s="11">
        <v>9510.2999999999993</v>
      </c>
      <c r="B2000" s="11">
        <f t="shared" si="202"/>
        <v>-9560.2999999999993</v>
      </c>
      <c r="C2000" s="11">
        <f t="shared" si="204"/>
        <v>2.1999999999989086</v>
      </c>
      <c r="D2000" s="18"/>
      <c r="E2000" s="12">
        <f t="shared" si="203"/>
        <v>-9.5602999999999998</v>
      </c>
      <c r="F2000" s="16">
        <v>-10.88</v>
      </c>
      <c r="G2000" s="16">
        <v>-9.69</v>
      </c>
    </row>
    <row r="2001" spans="1:7">
      <c r="A2001" s="11">
        <v>9512.51</v>
      </c>
      <c r="B2001" s="11">
        <f t="shared" si="202"/>
        <v>-9562.51</v>
      </c>
      <c r="C2001" s="11">
        <f t="shared" si="204"/>
        <v>2.2100000000009459</v>
      </c>
      <c r="D2001" s="18"/>
      <c r="E2001" s="12">
        <f t="shared" si="203"/>
        <v>-9.5625099999999996</v>
      </c>
      <c r="F2001" s="16">
        <v>-11.06</v>
      </c>
      <c r="G2001" s="16">
        <v>-9.82</v>
      </c>
    </row>
    <row r="2002" spans="1:7">
      <c r="A2002" s="11">
        <v>9514.7099999999991</v>
      </c>
      <c r="B2002" s="11">
        <f t="shared" si="202"/>
        <v>-9564.7099999999991</v>
      </c>
      <c r="C2002" s="11">
        <f t="shared" si="204"/>
        <v>2.1999999999989086</v>
      </c>
      <c r="D2002" s="18"/>
      <c r="E2002" s="12">
        <f t="shared" si="203"/>
        <v>-9.5647099999999998</v>
      </c>
      <c r="F2002" s="16">
        <v>-10.71</v>
      </c>
      <c r="G2002" s="16">
        <v>-9.75</v>
      </c>
    </row>
    <row r="2003" spans="1:7">
      <c r="A2003" s="11">
        <v>9516.92</v>
      </c>
      <c r="B2003" s="11">
        <f t="shared" si="202"/>
        <v>-9566.92</v>
      </c>
      <c r="C2003" s="11">
        <f t="shared" si="204"/>
        <v>2.2100000000009459</v>
      </c>
      <c r="D2003" s="18"/>
      <c r="E2003" s="12">
        <f t="shared" si="203"/>
        <v>-9.5669199999999996</v>
      </c>
      <c r="F2003" s="16">
        <v>-10.87</v>
      </c>
      <c r="G2003" s="16">
        <v>-9.7899999999999991</v>
      </c>
    </row>
    <row r="2004" spans="1:7">
      <c r="A2004" s="11">
        <v>9519.1200000000008</v>
      </c>
      <c r="B2004" s="11">
        <f t="shared" si="202"/>
        <v>-9569.1200000000008</v>
      </c>
      <c r="C2004" s="11">
        <f t="shared" si="204"/>
        <v>2.2000000000007276</v>
      </c>
      <c r="D2004" s="18"/>
      <c r="E2004" s="12">
        <f t="shared" si="203"/>
        <v>-9.5691200000000016</v>
      </c>
      <c r="F2004" s="16">
        <v>-10.77</v>
      </c>
      <c r="G2004" s="16">
        <v>-9.6999999999999993</v>
      </c>
    </row>
    <row r="2005" spans="1:7">
      <c r="A2005" s="11">
        <v>9521.33</v>
      </c>
      <c r="B2005" s="11">
        <f t="shared" si="202"/>
        <v>-9571.33</v>
      </c>
      <c r="C2005" s="11">
        <f t="shared" si="204"/>
        <v>2.2099999999991269</v>
      </c>
      <c r="D2005" s="18"/>
      <c r="E2005" s="12">
        <f t="shared" si="203"/>
        <v>-9.5713299999999997</v>
      </c>
      <c r="F2005" s="16">
        <v>-10.81</v>
      </c>
      <c r="G2005" s="16">
        <v>-9.7100000000000009</v>
      </c>
    </row>
    <row r="2006" spans="1:7">
      <c r="A2006" s="11">
        <v>9523.5300000000007</v>
      </c>
      <c r="B2006" s="11">
        <f t="shared" si="202"/>
        <v>-9573.5300000000007</v>
      </c>
      <c r="C2006" s="11">
        <f t="shared" si="204"/>
        <v>2.2000000000007276</v>
      </c>
      <c r="D2006" s="18"/>
      <c r="E2006" s="12">
        <f t="shared" si="203"/>
        <v>-9.5735299999999999</v>
      </c>
      <c r="F2006" s="16">
        <v>-11.22</v>
      </c>
      <c r="G2006" s="16">
        <v>-9.89</v>
      </c>
    </row>
    <row r="2007" spans="1:7">
      <c r="A2007" s="11">
        <v>9525.74</v>
      </c>
      <c r="B2007" s="11">
        <f t="shared" si="202"/>
        <v>-9575.74</v>
      </c>
      <c r="C2007" s="11">
        <f t="shared" si="204"/>
        <v>2.2099999999991269</v>
      </c>
      <c r="D2007" s="18"/>
      <c r="E2007" s="12">
        <f t="shared" si="203"/>
        <v>-9.5757399999999997</v>
      </c>
      <c r="F2007" s="16">
        <v>-11.12</v>
      </c>
      <c r="G2007" s="16">
        <v>-9.9</v>
      </c>
    </row>
    <row r="2008" spans="1:7">
      <c r="A2008" s="11">
        <v>9527.94</v>
      </c>
      <c r="B2008" s="11">
        <f t="shared" si="202"/>
        <v>-9577.94</v>
      </c>
      <c r="C2008" s="11">
        <f t="shared" si="204"/>
        <v>2.2000000000007276</v>
      </c>
      <c r="D2008" s="18"/>
      <c r="E2008" s="12">
        <f t="shared" si="203"/>
        <v>-9.5779399999999999</v>
      </c>
      <c r="F2008" s="16">
        <v>-11.03</v>
      </c>
      <c r="G2008" s="16">
        <v>-9.85</v>
      </c>
    </row>
    <row r="2009" spans="1:7">
      <c r="A2009" s="11">
        <v>9530.15</v>
      </c>
      <c r="B2009" s="11">
        <f t="shared" si="202"/>
        <v>-9580.15</v>
      </c>
      <c r="C2009" s="11">
        <f t="shared" si="204"/>
        <v>2.2099999999991269</v>
      </c>
      <c r="D2009" s="18"/>
      <c r="E2009" s="12">
        <f t="shared" si="203"/>
        <v>-9.5801499999999997</v>
      </c>
      <c r="F2009" s="16">
        <v>-10.63</v>
      </c>
      <c r="G2009" s="16">
        <v>-9.61</v>
      </c>
    </row>
    <row r="2010" spans="1:7">
      <c r="A2010" s="11">
        <v>9532.35</v>
      </c>
      <c r="B2010" s="11">
        <f t="shared" si="202"/>
        <v>-9582.35</v>
      </c>
      <c r="C2010" s="11">
        <f t="shared" si="204"/>
        <v>2.2000000000007276</v>
      </c>
      <c r="D2010" s="18"/>
      <c r="E2010" s="12">
        <f t="shared" si="203"/>
        <v>-9.5823499999999999</v>
      </c>
      <c r="F2010" s="16">
        <v>-10.34</v>
      </c>
      <c r="G2010" s="16">
        <v>-9.65</v>
      </c>
    </row>
    <row r="2011" spans="1:7">
      <c r="A2011" s="11">
        <v>9534.56</v>
      </c>
      <c r="B2011" s="11">
        <f t="shared" si="202"/>
        <v>-9584.56</v>
      </c>
      <c r="C2011" s="11">
        <f t="shared" si="204"/>
        <v>2.2099999999991269</v>
      </c>
      <c r="D2011" s="18"/>
      <c r="E2011" s="12">
        <f t="shared" si="203"/>
        <v>-9.5845599999999997</v>
      </c>
      <c r="F2011" s="16">
        <v>-10.16</v>
      </c>
      <c r="G2011" s="16">
        <v>-9.7899999999999991</v>
      </c>
    </row>
    <row r="2012" spans="1:7">
      <c r="A2012" s="11">
        <v>9536.76</v>
      </c>
      <c r="B2012" s="11">
        <f t="shared" si="202"/>
        <v>-9586.76</v>
      </c>
      <c r="C2012" s="11">
        <f t="shared" si="204"/>
        <v>2.2000000000007276</v>
      </c>
      <c r="D2012" s="18"/>
      <c r="E2012" s="12">
        <f t="shared" si="203"/>
        <v>-9.5867599999999999</v>
      </c>
      <c r="F2012" s="16">
        <v>-10.43</v>
      </c>
      <c r="G2012" s="16">
        <v>-9.9</v>
      </c>
    </row>
    <row r="2013" spans="1:7">
      <c r="A2013" s="11">
        <v>9538.9699999999993</v>
      </c>
      <c r="B2013" s="11">
        <f t="shared" si="202"/>
        <v>-9588.9699999999993</v>
      </c>
      <c r="C2013" s="11">
        <f t="shared" si="204"/>
        <v>2.2099999999991269</v>
      </c>
      <c r="D2013" s="18"/>
      <c r="E2013" s="12">
        <f t="shared" si="203"/>
        <v>-9.5889699999999998</v>
      </c>
      <c r="F2013" s="16">
        <v>-10.24</v>
      </c>
      <c r="G2013" s="16">
        <v>-9.91</v>
      </c>
    </row>
    <row r="2014" spans="1:7">
      <c r="A2014" s="11">
        <v>9541.17</v>
      </c>
      <c r="B2014" s="11">
        <f t="shared" si="202"/>
        <v>-9591.17</v>
      </c>
      <c r="C2014" s="11">
        <f t="shared" si="204"/>
        <v>2.2000000000007276</v>
      </c>
      <c r="D2014" s="18"/>
      <c r="E2014" s="12">
        <f t="shared" si="203"/>
        <v>-9.59117</v>
      </c>
      <c r="F2014" s="16">
        <v>-10.32</v>
      </c>
      <c r="G2014" s="16">
        <v>-10.119999999999999</v>
      </c>
    </row>
    <row r="2015" spans="1:7">
      <c r="A2015" s="11">
        <v>9543.3799999999992</v>
      </c>
      <c r="B2015" s="11">
        <f t="shared" si="202"/>
        <v>-9593.3799999999992</v>
      </c>
      <c r="C2015" s="11">
        <f t="shared" si="204"/>
        <v>2.2099999999991269</v>
      </c>
      <c r="D2015" s="18"/>
      <c r="E2015" s="12">
        <f t="shared" si="203"/>
        <v>-9.5933799999999998</v>
      </c>
      <c r="F2015" s="16">
        <v>-10.19</v>
      </c>
      <c r="G2015" s="16">
        <v>-10.199999999999999</v>
      </c>
    </row>
    <row r="2016" spans="1:7">
      <c r="A2016" s="11">
        <v>9545.58</v>
      </c>
      <c r="B2016" s="11">
        <f t="shared" si="202"/>
        <v>-9595.58</v>
      </c>
      <c r="C2016" s="11">
        <f t="shared" si="204"/>
        <v>2.2000000000007276</v>
      </c>
      <c r="D2016" s="18"/>
      <c r="E2016" s="12">
        <f t="shared" si="203"/>
        <v>-9.59558</v>
      </c>
      <c r="F2016" s="16">
        <v>-10.06</v>
      </c>
      <c r="G2016" s="16">
        <v>-9.93</v>
      </c>
    </row>
    <row r="2017" spans="1:7">
      <c r="A2017" s="11">
        <v>9547.7900000000009</v>
      </c>
      <c r="B2017" s="11">
        <f t="shared" si="202"/>
        <v>-9597.7900000000009</v>
      </c>
      <c r="C2017" s="11">
        <f t="shared" si="204"/>
        <v>2.2100000000009459</v>
      </c>
      <c r="D2017" s="18"/>
      <c r="E2017" s="12">
        <f t="shared" si="203"/>
        <v>-9.5977900000000016</v>
      </c>
      <c r="F2017" s="16">
        <v>-10.26</v>
      </c>
      <c r="G2017" s="16">
        <v>-9.99</v>
      </c>
    </row>
    <row r="2018" spans="1:7">
      <c r="A2018" s="11">
        <v>9549.99</v>
      </c>
      <c r="B2018" s="11">
        <f t="shared" si="202"/>
        <v>-9599.99</v>
      </c>
      <c r="C2018" s="11">
        <f t="shared" si="204"/>
        <v>2.1999999999989086</v>
      </c>
      <c r="D2018" s="18"/>
      <c r="E2018" s="12">
        <f t="shared" si="203"/>
        <v>-9.59999</v>
      </c>
      <c r="F2018" s="16">
        <v>-10.66</v>
      </c>
      <c r="G2018" s="16">
        <v>-10.11</v>
      </c>
    </row>
    <row r="2019" spans="1:7">
      <c r="A2019" s="11">
        <v>9552.2000000000007</v>
      </c>
      <c r="B2019" s="11">
        <f t="shared" si="202"/>
        <v>-9602.2000000000007</v>
      </c>
      <c r="C2019" s="11">
        <f t="shared" si="204"/>
        <v>2.2100000000009459</v>
      </c>
      <c r="D2019" s="18"/>
      <c r="E2019" s="12">
        <f t="shared" si="203"/>
        <v>-9.6021999999999998</v>
      </c>
      <c r="F2019" s="16">
        <v>-10.55</v>
      </c>
      <c r="G2019" s="16">
        <v>-10.130000000000001</v>
      </c>
    </row>
    <row r="2020" spans="1:7">
      <c r="A2020" s="11">
        <v>9554.4</v>
      </c>
      <c r="B2020" s="11">
        <f t="shared" si="202"/>
        <v>-9604.4</v>
      </c>
      <c r="C2020" s="11">
        <f t="shared" si="204"/>
        <v>2.1999999999989086</v>
      </c>
      <c r="D2020" s="18"/>
      <c r="E2020" s="12">
        <f t="shared" si="203"/>
        <v>-9.6044</v>
      </c>
      <c r="F2020" s="16">
        <v>-10.29</v>
      </c>
      <c r="G2020" s="16">
        <v>-10.09</v>
      </c>
    </row>
    <row r="2021" spans="1:7">
      <c r="A2021" s="11">
        <v>9556.6</v>
      </c>
      <c r="B2021" s="11">
        <f t="shared" si="202"/>
        <v>-9606.6</v>
      </c>
      <c r="C2021" s="11">
        <f t="shared" si="204"/>
        <v>2.2000000000007276</v>
      </c>
      <c r="D2021" s="18"/>
      <c r="E2021" s="12">
        <f t="shared" si="203"/>
        <v>-9.6066000000000003</v>
      </c>
      <c r="F2021" s="16">
        <v>-10.49</v>
      </c>
      <c r="G2021" s="16">
        <v>-10.1</v>
      </c>
    </row>
    <row r="2022" spans="1:7">
      <c r="A2022" s="11">
        <v>9558.81</v>
      </c>
      <c r="B2022" s="11">
        <f t="shared" si="202"/>
        <v>-9608.81</v>
      </c>
      <c r="C2022" s="11">
        <f t="shared" si="204"/>
        <v>2.2099999999991269</v>
      </c>
      <c r="D2022" s="18"/>
      <c r="E2022" s="12">
        <f t="shared" si="203"/>
        <v>-9.6088100000000001</v>
      </c>
      <c r="F2022" s="16">
        <v>-10.18</v>
      </c>
      <c r="G2022" s="16">
        <v>-9.9499999999999993</v>
      </c>
    </row>
    <row r="2023" spans="1:7">
      <c r="A2023" s="11">
        <v>9561.01</v>
      </c>
      <c r="B2023" s="11">
        <f t="shared" si="202"/>
        <v>-9611.01</v>
      </c>
      <c r="C2023" s="11">
        <f t="shared" si="204"/>
        <v>2.2000000000007276</v>
      </c>
      <c r="D2023" s="18"/>
      <c r="E2023" s="12">
        <f t="shared" si="203"/>
        <v>-9.6110100000000003</v>
      </c>
      <c r="F2023" s="16">
        <v>-10.41</v>
      </c>
      <c r="G2023" s="16">
        <v>-9.9700000000000006</v>
      </c>
    </row>
    <row r="2024" spans="1:7">
      <c r="A2024" s="11">
        <v>9563.2199999999993</v>
      </c>
      <c r="B2024" s="11">
        <f t="shared" si="202"/>
        <v>-9613.2199999999993</v>
      </c>
      <c r="C2024" s="11">
        <f t="shared" si="204"/>
        <v>2.2099999999991269</v>
      </c>
      <c r="D2024" s="18"/>
      <c r="E2024" s="12">
        <f t="shared" si="203"/>
        <v>-9.6132200000000001</v>
      </c>
      <c r="F2024" s="16">
        <v>-10.55</v>
      </c>
      <c r="G2024" s="16">
        <v>-10.06</v>
      </c>
    </row>
    <row r="2025" spans="1:7">
      <c r="A2025" s="11">
        <v>9565.42</v>
      </c>
      <c r="B2025" s="11">
        <f t="shared" si="202"/>
        <v>-9615.42</v>
      </c>
      <c r="C2025" s="11">
        <f t="shared" si="204"/>
        <v>2.2000000000007276</v>
      </c>
      <c r="D2025" s="18"/>
      <c r="E2025" s="12">
        <f t="shared" si="203"/>
        <v>-9.6154200000000003</v>
      </c>
      <c r="F2025" s="16">
        <v>-10.5</v>
      </c>
      <c r="G2025" s="16">
        <v>-10.039999999999999</v>
      </c>
    </row>
    <row r="2026" spans="1:7">
      <c r="A2026" s="11">
        <v>9567.6299999999992</v>
      </c>
      <c r="B2026" s="11">
        <f t="shared" si="202"/>
        <v>-9617.6299999999992</v>
      </c>
      <c r="C2026" s="11">
        <f t="shared" si="204"/>
        <v>2.2099999999991269</v>
      </c>
      <c r="D2026" s="18"/>
      <c r="E2026" s="12">
        <f t="shared" si="203"/>
        <v>-9.6176299999999983</v>
      </c>
      <c r="F2026" s="16">
        <v>-10.74</v>
      </c>
      <c r="G2026" s="16">
        <v>-10.07</v>
      </c>
    </row>
    <row r="2027" spans="1:7">
      <c r="A2027" s="11">
        <v>9569.83</v>
      </c>
      <c r="B2027" s="11">
        <f t="shared" si="202"/>
        <v>-9619.83</v>
      </c>
      <c r="C2027" s="11">
        <f t="shared" si="204"/>
        <v>2.2000000000007276</v>
      </c>
      <c r="D2027" s="18"/>
      <c r="E2027" s="12">
        <f t="shared" si="203"/>
        <v>-9.6198300000000003</v>
      </c>
      <c r="F2027" s="16">
        <v>-10.66</v>
      </c>
      <c r="G2027" s="16">
        <v>-10.08</v>
      </c>
    </row>
    <row r="2028" spans="1:7">
      <c r="A2028" s="11">
        <v>9572.0400000000009</v>
      </c>
      <c r="B2028" s="11">
        <f t="shared" si="202"/>
        <v>-9622.0400000000009</v>
      </c>
      <c r="C2028" s="11">
        <f t="shared" si="204"/>
        <v>2.2100000000009459</v>
      </c>
      <c r="D2028" s="18"/>
      <c r="E2028" s="12">
        <f t="shared" si="203"/>
        <v>-9.6220400000000001</v>
      </c>
      <c r="F2028" s="16">
        <v>-10.58</v>
      </c>
      <c r="G2028" s="16">
        <v>-10</v>
      </c>
    </row>
    <row r="2029" spans="1:7">
      <c r="A2029" s="11">
        <v>9574.24</v>
      </c>
      <c r="B2029" s="11">
        <f t="shared" si="202"/>
        <v>-9624.24</v>
      </c>
      <c r="C2029" s="11">
        <f t="shared" si="204"/>
        <v>2.1999999999989086</v>
      </c>
      <c r="D2029" s="18"/>
      <c r="E2029" s="12">
        <f t="shared" si="203"/>
        <v>-9.6242400000000004</v>
      </c>
      <c r="F2029" s="16">
        <v>-10.24</v>
      </c>
      <c r="G2029" s="16">
        <v>-9.91</v>
      </c>
    </row>
    <row r="2030" spans="1:7">
      <c r="A2030" s="11">
        <v>9576.4500000000007</v>
      </c>
      <c r="B2030" s="11">
        <f t="shared" si="202"/>
        <v>-9626.4500000000007</v>
      </c>
      <c r="C2030" s="11">
        <f t="shared" si="204"/>
        <v>2.2100000000009459</v>
      </c>
      <c r="D2030" s="18"/>
      <c r="E2030" s="12">
        <f t="shared" si="203"/>
        <v>-9.6264500000000002</v>
      </c>
      <c r="F2030" s="16">
        <v>-9.93</v>
      </c>
      <c r="G2030" s="16">
        <v>-9.69</v>
      </c>
    </row>
    <row r="2031" spans="1:7">
      <c r="A2031" s="11">
        <v>9578.65</v>
      </c>
      <c r="B2031" s="11">
        <f t="shared" si="202"/>
        <v>-9628.65</v>
      </c>
      <c r="C2031" s="11">
        <f t="shared" si="204"/>
        <v>2.1999999999989086</v>
      </c>
      <c r="D2031" s="18"/>
      <c r="E2031" s="12">
        <f t="shared" si="203"/>
        <v>-9.6286500000000004</v>
      </c>
      <c r="F2031" s="16">
        <v>-10.16</v>
      </c>
      <c r="G2031" s="16">
        <v>-9.5399999999999991</v>
      </c>
    </row>
    <row r="2032" spans="1:7">
      <c r="A2032" s="11">
        <v>9580.86</v>
      </c>
      <c r="B2032" s="11">
        <f t="shared" si="202"/>
        <v>-9630.86</v>
      </c>
      <c r="C2032" s="11">
        <f t="shared" si="204"/>
        <v>2.2100000000009459</v>
      </c>
      <c r="D2032" s="18"/>
      <c r="E2032" s="12">
        <f t="shared" si="203"/>
        <v>-9.6308600000000002</v>
      </c>
      <c r="F2032" s="16">
        <v>-10.45</v>
      </c>
      <c r="G2032" s="16">
        <v>-9.51</v>
      </c>
    </row>
    <row r="2033" spans="1:7">
      <c r="A2033" s="11">
        <v>9583.06</v>
      </c>
      <c r="B2033" s="11">
        <f t="shared" si="202"/>
        <v>-9633.06</v>
      </c>
      <c r="C2033" s="11">
        <f t="shared" si="204"/>
        <v>2.1999999999989086</v>
      </c>
      <c r="D2033" s="18"/>
      <c r="E2033" s="12">
        <f t="shared" si="203"/>
        <v>-9.6330599999999986</v>
      </c>
      <c r="F2033" s="16">
        <v>-10.55</v>
      </c>
      <c r="G2033" s="16">
        <v>-9.6999999999999993</v>
      </c>
    </row>
    <row r="2034" spans="1:7">
      <c r="A2034" s="11">
        <v>9585.27</v>
      </c>
      <c r="B2034" s="11">
        <f t="shared" si="202"/>
        <v>-9635.27</v>
      </c>
      <c r="C2034" s="11">
        <f t="shared" si="204"/>
        <v>2.2100000000009459</v>
      </c>
      <c r="D2034" s="18"/>
      <c r="E2034" s="12">
        <f t="shared" si="203"/>
        <v>-9.6352700000000002</v>
      </c>
      <c r="F2034" s="16">
        <v>-10.42</v>
      </c>
      <c r="G2034" s="16">
        <v>-9.76</v>
      </c>
    </row>
    <row r="2035" spans="1:7">
      <c r="A2035" s="11">
        <v>9587.4699999999993</v>
      </c>
      <c r="B2035" s="11">
        <f t="shared" si="202"/>
        <v>-9637.4699999999993</v>
      </c>
      <c r="C2035" s="11">
        <f t="shared" si="204"/>
        <v>2.1999999999989086</v>
      </c>
      <c r="D2035" s="18"/>
      <c r="E2035" s="12">
        <f t="shared" si="203"/>
        <v>-9.6374699999999986</v>
      </c>
      <c r="F2035" s="16">
        <v>-10.28</v>
      </c>
      <c r="G2035" s="16">
        <v>-9.76</v>
      </c>
    </row>
    <row r="2036" spans="1:7">
      <c r="A2036" s="11">
        <v>9589.68</v>
      </c>
      <c r="B2036" s="11">
        <f t="shared" si="202"/>
        <v>-9639.68</v>
      </c>
      <c r="C2036" s="11">
        <f t="shared" si="204"/>
        <v>2.2100000000009459</v>
      </c>
      <c r="D2036" s="18"/>
      <c r="E2036" s="12">
        <f t="shared" si="203"/>
        <v>-9.6396800000000002</v>
      </c>
      <c r="F2036" s="16">
        <v>-10.33</v>
      </c>
      <c r="G2036" s="16">
        <v>-9.8800000000000008</v>
      </c>
    </row>
    <row r="2037" spans="1:7">
      <c r="A2037" s="11">
        <v>9591.8799999999992</v>
      </c>
      <c r="B2037" s="11">
        <f t="shared" si="202"/>
        <v>-9641.8799999999992</v>
      </c>
      <c r="C2037" s="11">
        <f t="shared" si="204"/>
        <v>2.1999999999989086</v>
      </c>
      <c r="D2037" s="18"/>
      <c r="E2037" s="12">
        <f t="shared" si="203"/>
        <v>-9.6418799999999987</v>
      </c>
      <c r="F2037" s="16">
        <v>-10.56</v>
      </c>
      <c r="G2037" s="16">
        <v>-10.07</v>
      </c>
    </row>
    <row r="2038" spans="1:7">
      <c r="A2038" s="11">
        <v>9594.09</v>
      </c>
      <c r="B2038" s="11">
        <f t="shared" si="202"/>
        <v>-9644.09</v>
      </c>
      <c r="C2038" s="11">
        <f t="shared" si="204"/>
        <v>2.2100000000009459</v>
      </c>
      <c r="D2038" s="18"/>
      <c r="E2038" s="12">
        <f t="shared" si="203"/>
        <v>-9.6440900000000003</v>
      </c>
      <c r="F2038" s="16">
        <v>-10.55</v>
      </c>
      <c r="G2038" s="16">
        <v>-10.09</v>
      </c>
    </row>
    <row r="2039" spans="1:7">
      <c r="A2039" s="11">
        <v>9596.2900000000009</v>
      </c>
      <c r="B2039" s="11">
        <f t="shared" si="202"/>
        <v>-9646.2900000000009</v>
      </c>
      <c r="C2039" s="11">
        <f t="shared" si="204"/>
        <v>2.2000000000007276</v>
      </c>
      <c r="D2039" s="18"/>
      <c r="E2039" s="12">
        <f t="shared" si="203"/>
        <v>-9.6462900000000005</v>
      </c>
      <c r="F2039" s="16">
        <v>-10.210000000000001</v>
      </c>
      <c r="G2039" s="16">
        <v>-10.220000000000001</v>
      </c>
    </row>
    <row r="2040" spans="1:7">
      <c r="A2040" s="11">
        <v>9598.5</v>
      </c>
      <c r="B2040" s="11">
        <f t="shared" si="202"/>
        <v>-9648.5</v>
      </c>
      <c r="C2040" s="11">
        <f t="shared" si="204"/>
        <v>2.2099999999991269</v>
      </c>
      <c r="D2040" s="18"/>
      <c r="E2040" s="12">
        <f t="shared" si="203"/>
        <v>-9.6485000000000003</v>
      </c>
      <c r="F2040" s="16">
        <v>-10.51</v>
      </c>
      <c r="G2040" s="16">
        <v>-10.14</v>
      </c>
    </row>
    <row r="2041" spans="1:7">
      <c r="A2041" s="11">
        <v>9600.7000000000007</v>
      </c>
      <c r="B2041" s="11">
        <f t="shared" si="202"/>
        <v>-9650.7000000000007</v>
      </c>
      <c r="C2041" s="11">
        <f t="shared" si="204"/>
        <v>2.2000000000007276</v>
      </c>
      <c r="D2041" s="18"/>
      <c r="E2041" s="12">
        <f t="shared" si="203"/>
        <v>-9.6507000000000005</v>
      </c>
      <c r="F2041" s="16">
        <v>-10.4</v>
      </c>
      <c r="G2041" s="16">
        <v>-10.1</v>
      </c>
    </row>
    <row r="2042" spans="1:7">
      <c r="A2042" s="11">
        <v>9602.9</v>
      </c>
      <c r="B2042" s="11">
        <f t="shared" si="202"/>
        <v>-9652.9</v>
      </c>
      <c r="C2042" s="11">
        <f t="shared" si="204"/>
        <v>2.1999999999989086</v>
      </c>
      <c r="D2042" s="18"/>
      <c r="E2042" s="12">
        <f t="shared" si="203"/>
        <v>-9.6528999999999989</v>
      </c>
      <c r="F2042" s="16">
        <v>-10.35</v>
      </c>
      <c r="G2042" s="16">
        <v>-10.11</v>
      </c>
    </row>
    <row r="2043" spans="1:7">
      <c r="A2043" s="11">
        <v>9605.11</v>
      </c>
      <c r="B2043" s="11">
        <f t="shared" si="202"/>
        <v>-9655.11</v>
      </c>
      <c r="C2043" s="11">
        <f t="shared" si="204"/>
        <v>2.2100000000009459</v>
      </c>
      <c r="D2043" s="18"/>
      <c r="E2043" s="12">
        <f t="shared" si="203"/>
        <v>-9.6551100000000005</v>
      </c>
      <c r="F2043" s="16">
        <v>-10.3</v>
      </c>
      <c r="G2043" s="16">
        <v>-10.16</v>
      </c>
    </row>
    <row r="2044" spans="1:7">
      <c r="A2044" s="11">
        <v>9607.31</v>
      </c>
      <c r="B2044" s="11">
        <f t="shared" si="202"/>
        <v>-9657.31</v>
      </c>
      <c r="C2044" s="11">
        <f t="shared" si="204"/>
        <v>2.1999999999989086</v>
      </c>
      <c r="D2044" s="18"/>
      <c r="E2044" s="12">
        <f t="shared" si="203"/>
        <v>-9.657309999999999</v>
      </c>
      <c r="F2044" s="16">
        <v>-10.26</v>
      </c>
      <c r="G2044" s="16">
        <v>-10.199999999999999</v>
      </c>
    </row>
    <row r="2045" spans="1:7">
      <c r="A2045" s="11">
        <v>9609.52</v>
      </c>
      <c r="B2045" s="11">
        <f t="shared" si="202"/>
        <v>-9659.52</v>
      </c>
      <c r="C2045" s="11">
        <f t="shared" si="204"/>
        <v>2.2100000000009459</v>
      </c>
      <c r="D2045" s="18"/>
      <c r="E2045" s="12">
        <f t="shared" si="203"/>
        <v>-9.6595200000000006</v>
      </c>
      <c r="F2045" s="16">
        <v>-10.38</v>
      </c>
      <c r="G2045" s="16">
        <v>-10.11</v>
      </c>
    </row>
    <row r="2046" spans="1:7">
      <c r="A2046" s="11">
        <v>9611.7199999999993</v>
      </c>
      <c r="B2046" s="11">
        <f t="shared" si="202"/>
        <v>-9661.7199999999993</v>
      </c>
      <c r="C2046" s="11">
        <f t="shared" si="204"/>
        <v>2.1999999999989086</v>
      </c>
      <c r="D2046" s="18"/>
      <c r="E2046" s="12">
        <f t="shared" si="203"/>
        <v>-9.661719999999999</v>
      </c>
      <c r="F2046" s="16">
        <v>-10.35</v>
      </c>
      <c r="G2046" s="16">
        <v>-10.11</v>
      </c>
    </row>
    <row r="2047" spans="1:7">
      <c r="A2047" s="11">
        <v>9613.93</v>
      </c>
      <c r="B2047" s="11">
        <f t="shared" si="202"/>
        <v>-9663.93</v>
      </c>
      <c r="C2047" s="11">
        <f t="shared" si="204"/>
        <v>2.2100000000009459</v>
      </c>
      <c r="D2047" s="18"/>
      <c r="E2047" s="12">
        <f t="shared" si="203"/>
        <v>-9.6639300000000006</v>
      </c>
      <c r="F2047" s="16">
        <v>-10.54</v>
      </c>
      <c r="G2047" s="16">
        <v>-10.15</v>
      </c>
    </row>
    <row r="2048" spans="1:7">
      <c r="A2048" s="11">
        <v>9616.1299999999992</v>
      </c>
      <c r="B2048" s="11">
        <f t="shared" si="202"/>
        <v>-9666.1299999999992</v>
      </c>
      <c r="C2048" s="11">
        <f t="shared" si="204"/>
        <v>2.1999999999989086</v>
      </c>
      <c r="D2048" s="18"/>
      <c r="E2048" s="12">
        <f t="shared" si="203"/>
        <v>-9.666129999999999</v>
      </c>
      <c r="F2048" s="16">
        <v>-10.53</v>
      </c>
      <c r="G2048" s="16">
        <v>-10.210000000000001</v>
      </c>
    </row>
    <row r="2049" spans="1:7">
      <c r="A2049" s="11">
        <v>9618.34</v>
      </c>
      <c r="B2049" s="11">
        <f t="shared" si="202"/>
        <v>-9668.34</v>
      </c>
      <c r="C2049" s="11">
        <f t="shared" si="204"/>
        <v>2.2100000000009459</v>
      </c>
      <c r="D2049" s="18"/>
      <c r="E2049" s="12">
        <f t="shared" si="203"/>
        <v>-9.6683400000000006</v>
      </c>
      <c r="F2049" s="16">
        <v>-10.37</v>
      </c>
      <c r="G2049" s="16">
        <v>-10.1</v>
      </c>
    </row>
    <row r="2050" spans="1:7">
      <c r="A2050" s="11">
        <v>9620.5400000000009</v>
      </c>
      <c r="B2050" s="11">
        <f t="shared" si="202"/>
        <v>-9670.5400000000009</v>
      </c>
      <c r="C2050" s="11">
        <f t="shared" si="204"/>
        <v>2.2000000000007276</v>
      </c>
      <c r="D2050" s="18"/>
      <c r="E2050" s="12">
        <f t="shared" si="203"/>
        <v>-9.6705400000000008</v>
      </c>
      <c r="F2050" s="16">
        <v>-10.27</v>
      </c>
      <c r="G2050" s="16">
        <v>-10.08</v>
      </c>
    </row>
    <row r="2051" spans="1:7">
      <c r="A2051" s="11">
        <v>9622.75</v>
      </c>
      <c r="B2051" s="11">
        <f t="shared" ref="B2051:B2114" si="205">-(A2051+50)</f>
        <v>-9672.75</v>
      </c>
      <c r="C2051" s="11">
        <f t="shared" si="204"/>
        <v>2.2099999999991269</v>
      </c>
      <c r="D2051" s="18"/>
      <c r="E2051" s="12">
        <f t="shared" ref="E2051:E2114" si="206">B2051/1000</f>
        <v>-9.6727500000000006</v>
      </c>
      <c r="F2051" s="16">
        <v>-10.39</v>
      </c>
      <c r="G2051" s="16">
        <v>-9.99</v>
      </c>
    </row>
    <row r="2052" spans="1:7">
      <c r="A2052" s="11">
        <v>9624.9500000000007</v>
      </c>
      <c r="B2052" s="11">
        <f t="shared" si="205"/>
        <v>-9674.9500000000007</v>
      </c>
      <c r="C2052" s="11">
        <f t="shared" ref="C2052:C2115" si="207">ABS(B2051-B2052)</f>
        <v>2.2000000000007276</v>
      </c>
      <c r="D2052" s="18"/>
      <c r="E2052" s="12">
        <f t="shared" si="206"/>
        <v>-9.6749500000000008</v>
      </c>
      <c r="F2052" s="16">
        <v>-10.49</v>
      </c>
      <c r="G2052" s="16">
        <v>-10.06</v>
      </c>
    </row>
    <row r="2053" spans="1:7">
      <c r="A2053" s="11">
        <v>9627.16</v>
      </c>
      <c r="B2053" s="11">
        <f t="shared" si="205"/>
        <v>-9677.16</v>
      </c>
      <c r="C2053" s="11">
        <f t="shared" si="207"/>
        <v>2.2099999999991269</v>
      </c>
      <c r="D2053" s="18"/>
      <c r="E2053" s="12">
        <f t="shared" si="206"/>
        <v>-9.6771600000000007</v>
      </c>
      <c r="F2053" s="16">
        <v>-10.36</v>
      </c>
      <c r="G2053" s="16">
        <v>-10.15</v>
      </c>
    </row>
    <row r="2054" spans="1:7">
      <c r="A2054" s="11">
        <v>9629.36</v>
      </c>
      <c r="B2054" s="11">
        <f t="shared" si="205"/>
        <v>-9679.36</v>
      </c>
      <c r="C2054" s="11">
        <f t="shared" si="207"/>
        <v>2.2000000000007276</v>
      </c>
      <c r="D2054" s="18"/>
      <c r="E2054" s="12">
        <f t="shared" si="206"/>
        <v>-9.6793600000000009</v>
      </c>
      <c r="F2054" s="16">
        <v>-10.44</v>
      </c>
      <c r="G2054" s="16">
        <v>-10.27</v>
      </c>
    </row>
    <row r="2055" spans="1:7">
      <c r="A2055" s="11">
        <v>9631.57</v>
      </c>
      <c r="B2055" s="11">
        <f t="shared" si="205"/>
        <v>-9681.57</v>
      </c>
      <c r="C2055" s="11">
        <f t="shared" si="207"/>
        <v>2.2099999999991269</v>
      </c>
      <c r="D2055" s="18"/>
      <c r="E2055" s="12">
        <f t="shared" si="206"/>
        <v>-9.6815699999999989</v>
      </c>
      <c r="F2055" s="16">
        <v>-10.54</v>
      </c>
      <c r="G2055" s="16">
        <v>-10.36</v>
      </c>
    </row>
    <row r="2056" spans="1:7">
      <c r="A2056" s="11">
        <v>9633.77</v>
      </c>
      <c r="B2056" s="11">
        <f t="shared" si="205"/>
        <v>-9683.77</v>
      </c>
      <c r="C2056" s="11">
        <f t="shared" si="207"/>
        <v>2.2000000000007276</v>
      </c>
      <c r="D2056" s="18"/>
      <c r="E2056" s="12">
        <f t="shared" si="206"/>
        <v>-9.6837700000000009</v>
      </c>
      <c r="F2056" s="16">
        <v>-10.38</v>
      </c>
      <c r="G2056" s="16">
        <v>-10.26</v>
      </c>
    </row>
    <row r="2057" spans="1:7">
      <c r="A2057" s="11">
        <v>9635.98</v>
      </c>
      <c r="B2057" s="11">
        <f t="shared" si="205"/>
        <v>-9685.98</v>
      </c>
      <c r="C2057" s="11">
        <f t="shared" si="207"/>
        <v>2.2099999999991269</v>
      </c>
      <c r="D2057" s="18"/>
      <c r="E2057" s="12">
        <f t="shared" si="206"/>
        <v>-9.6859799999999989</v>
      </c>
      <c r="F2057" s="16">
        <v>-10.62</v>
      </c>
      <c r="G2057" s="16">
        <v>-10.34</v>
      </c>
    </row>
    <row r="2058" spans="1:7">
      <c r="A2058" s="11">
        <v>9638.18</v>
      </c>
      <c r="B2058" s="11">
        <f t="shared" si="205"/>
        <v>-9688.18</v>
      </c>
      <c r="C2058" s="11">
        <f t="shared" si="207"/>
        <v>2.2000000000007276</v>
      </c>
      <c r="D2058" s="18"/>
      <c r="E2058" s="12">
        <f t="shared" si="206"/>
        <v>-9.6881800000000009</v>
      </c>
      <c r="F2058" s="16">
        <v>-10.33</v>
      </c>
      <c r="G2058" s="16">
        <v>-10.31</v>
      </c>
    </row>
    <row r="2059" spans="1:7">
      <c r="A2059" s="11">
        <v>9640.39</v>
      </c>
      <c r="B2059" s="11">
        <f t="shared" si="205"/>
        <v>-9690.39</v>
      </c>
      <c r="C2059" s="11">
        <f t="shared" si="207"/>
        <v>2.2099999999991269</v>
      </c>
      <c r="D2059" s="18"/>
      <c r="E2059" s="12">
        <f t="shared" si="206"/>
        <v>-9.6903899999999989</v>
      </c>
      <c r="F2059" s="16">
        <v>-10.26</v>
      </c>
      <c r="G2059" s="16">
        <v>-10.3</v>
      </c>
    </row>
    <row r="2060" spans="1:7">
      <c r="A2060" s="11">
        <v>9642.59</v>
      </c>
      <c r="B2060" s="11">
        <f t="shared" si="205"/>
        <v>-9692.59</v>
      </c>
      <c r="C2060" s="11">
        <f t="shared" si="207"/>
        <v>2.2000000000007276</v>
      </c>
      <c r="D2060" s="18"/>
      <c r="E2060" s="12">
        <f t="shared" si="206"/>
        <v>-9.6925900000000009</v>
      </c>
      <c r="F2060" s="16">
        <v>-10.26</v>
      </c>
      <c r="G2060" s="16">
        <v>-10.47</v>
      </c>
    </row>
    <row r="2061" spans="1:7">
      <c r="A2061" s="11">
        <v>9644.7999999999993</v>
      </c>
      <c r="B2061" s="11">
        <f t="shared" si="205"/>
        <v>-9694.7999999999993</v>
      </c>
      <c r="C2061" s="11">
        <f t="shared" si="207"/>
        <v>2.2099999999991269</v>
      </c>
      <c r="D2061" s="18"/>
      <c r="E2061" s="12">
        <f t="shared" si="206"/>
        <v>-9.694799999999999</v>
      </c>
      <c r="F2061" s="16">
        <v>-10.27</v>
      </c>
      <c r="G2061" s="16">
        <v>-10.37</v>
      </c>
    </row>
    <row r="2062" spans="1:7">
      <c r="A2062" s="11">
        <v>9647</v>
      </c>
      <c r="B2062" s="11">
        <f t="shared" si="205"/>
        <v>-9697</v>
      </c>
      <c r="C2062" s="11">
        <f t="shared" si="207"/>
        <v>2.2000000000007276</v>
      </c>
      <c r="D2062" s="18"/>
      <c r="E2062" s="12">
        <f t="shared" si="206"/>
        <v>-9.6969999999999992</v>
      </c>
      <c r="F2062" s="16">
        <v>-10.45</v>
      </c>
      <c r="G2062" s="16">
        <v>-10.32</v>
      </c>
    </row>
    <row r="2063" spans="1:7">
      <c r="A2063" s="11">
        <v>9654.08</v>
      </c>
      <c r="B2063" s="11">
        <f t="shared" si="205"/>
        <v>-9704.08</v>
      </c>
      <c r="C2063" s="11">
        <f t="shared" si="207"/>
        <v>7.0799999999999272</v>
      </c>
      <c r="D2063" s="18"/>
      <c r="E2063" s="12">
        <f t="shared" si="206"/>
        <v>-9.7040799999999994</v>
      </c>
      <c r="F2063" s="16">
        <v>-10.27</v>
      </c>
      <c r="G2063" s="16">
        <v>-10.25</v>
      </c>
    </row>
    <row r="2064" spans="1:7">
      <c r="A2064" s="11">
        <v>9661.15</v>
      </c>
      <c r="B2064" s="11">
        <f t="shared" si="205"/>
        <v>-9711.15</v>
      </c>
      <c r="C2064" s="11">
        <f t="shared" si="207"/>
        <v>7.069999999999709</v>
      </c>
      <c r="D2064" s="18"/>
      <c r="E2064" s="12">
        <f t="shared" si="206"/>
        <v>-9.7111499999999999</v>
      </c>
      <c r="F2064" s="16">
        <v>-10.57</v>
      </c>
      <c r="G2064" s="16">
        <v>-10.42</v>
      </c>
    </row>
    <row r="2065" spans="1:7">
      <c r="A2065" s="11">
        <v>9668.23</v>
      </c>
      <c r="B2065" s="11">
        <f t="shared" si="205"/>
        <v>-9718.23</v>
      </c>
      <c r="C2065" s="11">
        <f t="shared" si="207"/>
        <v>7.0799999999999272</v>
      </c>
      <c r="D2065" s="18"/>
      <c r="E2065" s="12">
        <f t="shared" si="206"/>
        <v>-9.7182300000000001</v>
      </c>
      <c r="F2065" s="16">
        <v>-10.29</v>
      </c>
      <c r="G2065" s="16">
        <v>-10.45</v>
      </c>
    </row>
    <row r="2066" spans="1:7">
      <c r="A2066" s="11">
        <v>9675.2999999999993</v>
      </c>
      <c r="B2066" s="11">
        <f t="shared" si="205"/>
        <v>-9725.2999999999993</v>
      </c>
      <c r="C2066" s="11">
        <f t="shared" si="207"/>
        <v>7.069999999999709</v>
      </c>
      <c r="D2066" s="18"/>
      <c r="E2066" s="12">
        <f t="shared" si="206"/>
        <v>-9.7252999999999989</v>
      </c>
      <c r="F2066" s="16">
        <v>-10.23</v>
      </c>
      <c r="G2066" s="16">
        <v>-10.59</v>
      </c>
    </row>
    <row r="2067" spans="1:7">
      <c r="A2067" s="11">
        <v>9682.3799999999992</v>
      </c>
      <c r="B2067" s="11">
        <f t="shared" si="205"/>
        <v>-9732.3799999999992</v>
      </c>
      <c r="C2067" s="11">
        <f t="shared" si="207"/>
        <v>7.0799999999999272</v>
      </c>
      <c r="D2067" s="18"/>
      <c r="E2067" s="12">
        <f t="shared" si="206"/>
        <v>-9.7323799999999991</v>
      </c>
      <c r="F2067" s="16">
        <v>-10.34</v>
      </c>
      <c r="G2067" s="16">
        <v>-10.71</v>
      </c>
    </row>
    <row r="2068" spans="1:7">
      <c r="A2068" s="11">
        <v>9689.4500000000007</v>
      </c>
      <c r="B2068" s="11">
        <f t="shared" si="205"/>
        <v>-9739.4500000000007</v>
      </c>
      <c r="C2068" s="11">
        <f t="shared" si="207"/>
        <v>7.070000000001528</v>
      </c>
      <c r="D2068" s="18"/>
      <c r="E2068" s="12">
        <f t="shared" si="206"/>
        <v>-9.7394500000000015</v>
      </c>
      <c r="F2068" s="16">
        <v>-10.49</v>
      </c>
      <c r="G2068" s="16">
        <v>-10.5</v>
      </c>
    </row>
    <row r="2069" spans="1:7">
      <c r="A2069" s="11">
        <v>9696.5300000000007</v>
      </c>
      <c r="B2069" s="11">
        <f t="shared" si="205"/>
        <v>-9746.5300000000007</v>
      </c>
      <c r="C2069" s="11">
        <f t="shared" si="207"/>
        <v>7.0799999999999272</v>
      </c>
      <c r="D2069" s="18"/>
      <c r="E2069" s="12">
        <f t="shared" si="206"/>
        <v>-9.7465299999999999</v>
      </c>
      <c r="F2069" s="16">
        <v>-10.71</v>
      </c>
      <c r="G2069" s="16">
        <v>-10.49</v>
      </c>
    </row>
    <row r="2070" spans="1:7">
      <c r="A2070" s="11">
        <v>9703.6</v>
      </c>
      <c r="B2070" s="11">
        <f t="shared" si="205"/>
        <v>-9753.6</v>
      </c>
      <c r="C2070" s="11">
        <f t="shared" si="207"/>
        <v>7.069999999999709</v>
      </c>
      <c r="D2070" s="18"/>
      <c r="E2070" s="12">
        <f t="shared" si="206"/>
        <v>-9.7536000000000005</v>
      </c>
      <c r="F2070" s="16">
        <v>-10.52</v>
      </c>
      <c r="G2070" s="16">
        <v>-10.5</v>
      </c>
    </row>
    <row r="2071" spans="1:7">
      <c r="A2071" s="11">
        <v>9710.68</v>
      </c>
      <c r="B2071" s="11">
        <f t="shared" si="205"/>
        <v>-9760.68</v>
      </c>
      <c r="C2071" s="11">
        <f t="shared" si="207"/>
        <v>7.0799999999999272</v>
      </c>
      <c r="D2071" s="18"/>
      <c r="E2071" s="12">
        <f t="shared" si="206"/>
        <v>-9.7606800000000007</v>
      </c>
      <c r="F2071" s="16">
        <v>-10.35</v>
      </c>
      <c r="G2071" s="16">
        <v>-10.42</v>
      </c>
    </row>
    <row r="2072" spans="1:7">
      <c r="A2072" s="11">
        <v>9717.75</v>
      </c>
      <c r="B2072" s="11">
        <f t="shared" si="205"/>
        <v>-9767.75</v>
      </c>
      <c r="C2072" s="11">
        <f t="shared" si="207"/>
        <v>7.069999999999709</v>
      </c>
      <c r="D2072" s="18"/>
      <c r="E2072" s="12">
        <f t="shared" si="206"/>
        <v>-9.7677499999999995</v>
      </c>
      <c r="F2072" s="16">
        <v>-10.26</v>
      </c>
      <c r="G2072" s="16">
        <v>-10.45</v>
      </c>
    </row>
    <row r="2073" spans="1:7">
      <c r="A2073" s="11">
        <v>9724.83</v>
      </c>
      <c r="B2073" s="11">
        <f t="shared" si="205"/>
        <v>-9774.83</v>
      </c>
      <c r="C2073" s="11">
        <f t="shared" si="207"/>
        <v>7.0799999999999272</v>
      </c>
      <c r="D2073" s="18"/>
      <c r="E2073" s="12">
        <f t="shared" si="206"/>
        <v>-9.7748299999999997</v>
      </c>
      <c r="F2073" s="16">
        <v>-10.54</v>
      </c>
      <c r="G2073" s="16">
        <v>-10.49</v>
      </c>
    </row>
    <row r="2074" spans="1:7">
      <c r="A2074" s="11">
        <v>9731.9</v>
      </c>
      <c r="B2074" s="11">
        <f t="shared" si="205"/>
        <v>-9781.9</v>
      </c>
      <c r="C2074" s="11">
        <f t="shared" si="207"/>
        <v>7.069999999999709</v>
      </c>
      <c r="D2074" s="18"/>
      <c r="E2074" s="12">
        <f t="shared" si="206"/>
        <v>-9.7819000000000003</v>
      </c>
      <c r="F2074" s="16">
        <v>-10.62</v>
      </c>
      <c r="G2074" s="16">
        <v>-10.35</v>
      </c>
    </row>
    <row r="2075" spans="1:7">
      <c r="A2075" s="11">
        <v>9738.98</v>
      </c>
      <c r="B2075" s="11">
        <f t="shared" si="205"/>
        <v>-9788.98</v>
      </c>
      <c r="C2075" s="11">
        <f t="shared" si="207"/>
        <v>7.0799999999999272</v>
      </c>
      <c r="D2075" s="18"/>
      <c r="E2075" s="12">
        <f t="shared" si="206"/>
        <v>-9.7889799999999987</v>
      </c>
      <c r="F2075" s="16">
        <v>-10.73</v>
      </c>
      <c r="G2075" s="16">
        <v>-10.46</v>
      </c>
    </row>
    <row r="2076" spans="1:7">
      <c r="A2076" s="11">
        <v>9746.0499999999993</v>
      </c>
      <c r="B2076" s="11">
        <f t="shared" si="205"/>
        <v>-9796.0499999999993</v>
      </c>
      <c r="C2076" s="11">
        <f t="shared" si="207"/>
        <v>7.069999999999709</v>
      </c>
      <c r="D2076" s="18"/>
      <c r="E2076" s="12">
        <f t="shared" si="206"/>
        <v>-9.7960499999999993</v>
      </c>
      <c r="F2076" s="16">
        <v>-10.45</v>
      </c>
      <c r="G2076" s="16">
        <v>-10.48</v>
      </c>
    </row>
    <row r="2077" spans="1:7">
      <c r="A2077" s="11">
        <v>9753.1299999999992</v>
      </c>
      <c r="B2077" s="11">
        <f t="shared" si="205"/>
        <v>-9803.1299999999992</v>
      </c>
      <c r="C2077" s="11">
        <f t="shared" si="207"/>
        <v>7.0799999999999272</v>
      </c>
      <c r="D2077" s="18"/>
      <c r="E2077" s="12">
        <f t="shared" si="206"/>
        <v>-9.8031299999999995</v>
      </c>
      <c r="F2077" s="16">
        <v>-10.55</v>
      </c>
      <c r="G2077" s="16">
        <v>-10.5</v>
      </c>
    </row>
    <row r="2078" spans="1:7">
      <c r="A2078" s="11">
        <v>9760.2000000000007</v>
      </c>
      <c r="B2078" s="11">
        <f t="shared" si="205"/>
        <v>-9810.2000000000007</v>
      </c>
      <c r="C2078" s="11">
        <f t="shared" si="207"/>
        <v>7.070000000001528</v>
      </c>
      <c r="D2078" s="18"/>
      <c r="E2078" s="12">
        <f t="shared" si="206"/>
        <v>-9.8102</v>
      </c>
      <c r="F2078" s="16">
        <v>-10.44</v>
      </c>
      <c r="G2078" s="16">
        <v>-10.5</v>
      </c>
    </row>
    <row r="2079" spans="1:7">
      <c r="A2079" s="11">
        <v>9767.2800000000007</v>
      </c>
      <c r="B2079" s="11">
        <f t="shared" si="205"/>
        <v>-9817.2800000000007</v>
      </c>
      <c r="C2079" s="11">
        <f t="shared" si="207"/>
        <v>7.0799999999999272</v>
      </c>
      <c r="D2079" s="18"/>
      <c r="E2079" s="12">
        <f t="shared" si="206"/>
        <v>-9.8172800000000002</v>
      </c>
      <c r="F2079" s="16">
        <v>-10.53</v>
      </c>
      <c r="G2079" s="16">
        <v>-10.5</v>
      </c>
    </row>
    <row r="2080" spans="1:7">
      <c r="A2080" s="11">
        <v>9774.35</v>
      </c>
      <c r="B2080" s="11">
        <f t="shared" si="205"/>
        <v>-9824.35</v>
      </c>
      <c r="C2080" s="11">
        <f t="shared" si="207"/>
        <v>7.069999999999709</v>
      </c>
      <c r="D2080" s="18"/>
      <c r="E2080" s="12">
        <f t="shared" si="206"/>
        <v>-9.8243500000000008</v>
      </c>
      <c r="F2080" s="16">
        <v>-10.58</v>
      </c>
      <c r="G2080" s="16">
        <v>-10.37</v>
      </c>
    </row>
    <row r="2081" spans="1:7">
      <c r="A2081" s="11">
        <v>9781.43</v>
      </c>
      <c r="B2081" s="11">
        <f t="shared" si="205"/>
        <v>-9831.43</v>
      </c>
      <c r="C2081" s="11">
        <f t="shared" si="207"/>
        <v>7.0799999999999272</v>
      </c>
      <c r="D2081" s="18"/>
      <c r="E2081" s="12">
        <f t="shared" si="206"/>
        <v>-9.831430000000001</v>
      </c>
      <c r="F2081" s="16">
        <v>-10.34</v>
      </c>
      <c r="G2081" s="16">
        <v>-10.08</v>
      </c>
    </row>
    <row r="2082" spans="1:7">
      <c r="A2082" s="11">
        <v>9788.5</v>
      </c>
      <c r="B2082" s="11">
        <f t="shared" si="205"/>
        <v>-9838.5</v>
      </c>
      <c r="C2082" s="11">
        <f t="shared" si="207"/>
        <v>7.069999999999709</v>
      </c>
      <c r="D2082" s="18"/>
      <c r="E2082" s="12">
        <f t="shared" si="206"/>
        <v>-9.8384999999999998</v>
      </c>
      <c r="F2082" s="16">
        <v>-10.09</v>
      </c>
      <c r="G2082" s="16">
        <v>-9.89</v>
      </c>
    </row>
    <row r="2083" spans="1:7">
      <c r="A2083" s="11">
        <v>9795.58</v>
      </c>
      <c r="B2083" s="11">
        <f t="shared" si="205"/>
        <v>-9845.58</v>
      </c>
      <c r="C2083" s="11">
        <f t="shared" si="207"/>
        <v>7.0799999999999272</v>
      </c>
      <c r="D2083" s="18"/>
      <c r="E2083" s="12">
        <f t="shared" si="206"/>
        <v>-9.84558</v>
      </c>
      <c r="F2083" s="16">
        <v>-10.16</v>
      </c>
      <c r="G2083" s="16">
        <v>-9.9499999999999993</v>
      </c>
    </row>
    <row r="2084" spans="1:7">
      <c r="A2084" s="11">
        <v>9802.65</v>
      </c>
      <c r="B2084" s="11">
        <f t="shared" si="205"/>
        <v>-9852.65</v>
      </c>
      <c r="C2084" s="11">
        <f t="shared" si="207"/>
        <v>7.069999999999709</v>
      </c>
      <c r="D2084" s="18"/>
      <c r="E2084" s="12">
        <f t="shared" si="206"/>
        <v>-9.8526499999999988</v>
      </c>
      <c r="F2084" s="16">
        <v>-10.44</v>
      </c>
      <c r="G2084" s="16">
        <v>-10.029999999999999</v>
      </c>
    </row>
    <row r="2085" spans="1:7">
      <c r="A2085" s="11">
        <v>9809.73</v>
      </c>
      <c r="B2085" s="11">
        <f t="shared" si="205"/>
        <v>-9859.73</v>
      </c>
      <c r="C2085" s="11">
        <f t="shared" si="207"/>
        <v>7.0799999999999272</v>
      </c>
      <c r="D2085" s="18"/>
      <c r="E2085" s="12">
        <f t="shared" si="206"/>
        <v>-9.859729999999999</v>
      </c>
      <c r="F2085" s="16">
        <v>-10.78</v>
      </c>
      <c r="G2085" s="16">
        <v>-10.23</v>
      </c>
    </row>
    <row r="2086" spans="1:7">
      <c r="A2086" s="11">
        <v>9816.7999999999993</v>
      </c>
      <c r="B2086" s="11">
        <f t="shared" si="205"/>
        <v>-9866.7999999999993</v>
      </c>
      <c r="C2086" s="11">
        <f t="shared" si="207"/>
        <v>7.069999999999709</v>
      </c>
      <c r="D2086" s="18"/>
      <c r="E2086" s="12">
        <f t="shared" si="206"/>
        <v>-9.8667999999999996</v>
      </c>
      <c r="F2086" s="16">
        <v>-10.38</v>
      </c>
      <c r="G2086" s="16">
        <v>-10.1</v>
      </c>
    </row>
    <row r="2087" spans="1:7">
      <c r="A2087" s="11">
        <v>9823.8799999999992</v>
      </c>
      <c r="B2087" s="11">
        <f t="shared" si="205"/>
        <v>-9873.8799999999992</v>
      </c>
      <c r="C2087" s="11">
        <f t="shared" si="207"/>
        <v>7.0799999999999272</v>
      </c>
      <c r="D2087" s="18"/>
      <c r="E2087" s="12">
        <f t="shared" si="206"/>
        <v>-9.8738799999999998</v>
      </c>
      <c r="F2087" s="16">
        <v>-10.25</v>
      </c>
      <c r="G2087" s="16">
        <v>-9.99</v>
      </c>
    </row>
    <row r="2088" spans="1:7">
      <c r="A2088" s="11">
        <v>9830.9500000000007</v>
      </c>
      <c r="B2088" s="11">
        <f t="shared" si="205"/>
        <v>-9880.9500000000007</v>
      </c>
      <c r="C2088" s="11">
        <f t="shared" si="207"/>
        <v>7.070000000001528</v>
      </c>
      <c r="D2088" s="18"/>
      <c r="E2088" s="12">
        <f t="shared" si="206"/>
        <v>-9.8809500000000003</v>
      </c>
      <c r="F2088" s="16">
        <v>-10.31</v>
      </c>
      <c r="G2088" s="16">
        <v>-10.17</v>
      </c>
    </row>
    <row r="2089" spans="1:7">
      <c r="A2089" s="11">
        <v>9838.0300000000007</v>
      </c>
      <c r="B2089" s="11">
        <f t="shared" si="205"/>
        <v>-9888.0300000000007</v>
      </c>
      <c r="C2089" s="11">
        <f t="shared" si="207"/>
        <v>7.0799999999999272</v>
      </c>
      <c r="D2089" s="18"/>
      <c r="E2089" s="12">
        <f t="shared" si="206"/>
        <v>-9.8880300000000005</v>
      </c>
      <c r="F2089" s="16">
        <v>-10.36</v>
      </c>
      <c r="G2089" s="16">
        <v>-10.14</v>
      </c>
    </row>
    <row r="2090" spans="1:7">
      <c r="A2090" s="11">
        <v>9845.1</v>
      </c>
      <c r="B2090" s="11">
        <f t="shared" si="205"/>
        <v>-9895.1</v>
      </c>
      <c r="C2090" s="11">
        <f t="shared" si="207"/>
        <v>7.069999999999709</v>
      </c>
      <c r="D2090" s="18"/>
      <c r="E2090" s="12">
        <f t="shared" si="206"/>
        <v>-9.8951000000000011</v>
      </c>
      <c r="F2090" s="16">
        <v>-10.35</v>
      </c>
      <c r="G2090" s="16">
        <v>-10.19</v>
      </c>
    </row>
    <row r="2091" spans="1:7">
      <c r="A2091" s="11">
        <v>9852.18</v>
      </c>
      <c r="B2091" s="11">
        <f t="shared" si="205"/>
        <v>-9902.18</v>
      </c>
      <c r="C2091" s="11">
        <f t="shared" si="207"/>
        <v>7.0799999999999272</v>
      </c>
      <c r="D2091" s="18"/>
      <c r="E2091" s="12">
        <f t="shared" si="206"/>
        <v>-9.9021799999999995</v>
      </c>
      <c r="F2091" s="16">
        <v>-10.41</v>
      </c>
      <c r="G2091" s="16">
        <v>-10.35</v>
      </c>
    </row>
    <row r="2092" spans="1:7">
      <c r="A2092" s="11">
        <v>9859.25</v>
      </c>
      <c r="B2092" s="11">
        <f t="shared" si="205"/>
        <v>-9909.25</v>
      </c>
      <c r="C2092" s="11">
        <f t="shared" si="207"/>
        <v>7.069999999999709</v>
      </c>
      <c r="D2092" s="18"/>
      <c r="E2092" s="12">
        <f t="shared" si="206"/>
        <v>-9.9092500000000001</v>
      </c>
      <c r="F2092" s="16">
        <v>-10.66</v>
      </c>
      <c r="G2092" s="16">
        <v>-10.42</v>
      </c>
    </row>
    <row r="2093" spans="1:7">
      <c r="A2093" s="11">
        <v>9866.33</v>
      </c>
      <c r="B2093" s="11">
        <f t="shared" si="205"/>
        <v>-9916.33</v>
      </c>
      <c r="C2093" s="11">
        <f t="shared" si="207"/>
        <v>7.0799999999999272</v>
      </c>
      <c r="D2093" s="18"/>
      <c r="E2093" s="12">
        <f t="shared" si="206"/>
        <v>-9.9163300000000003</v>
      </c>
      <c r="F2093" s="16">
        <v>-10.81</v>
      </c>
      <c r="G2093" s="16">
        <v>-10.43</v>
      </c>
    </row>
    <row r="2094" spans="1:7">
      <c r="A2094" s="11">
        <v>9873.4</v>
      </c>
      <c r="B2094" s="11">
        <f t="shared" si="205"/>
        <v>-9923.4</v>
      </c>
      <c r="C2094" s="11">
        <f t="shared" si="207"/>
        <v>7.069999999999709</v>
      </c>
      <c r="D2094" s="18"/>
      <c r="E2094" s="12">
        <f t="shared" si="206"/>
        <v>-9.9233999999999991</v>
      </c>
      <c r="F2094" s="16">
        <v>-10.49</v>
      </c>
      <c r="G2094" s="16">
        <v>-10.39</v>
      </c>
    </row>
    <row r="2095" spans="1:7">
      <c r="A2095" s="11">
        <v>9880.48</v>
      </c>
      <c r="B2095" s="11">
        <f t="shared" si="205"/>
        <v>-9930.48</v>
      </c>
      <c r="C2095" s="11">
        <f t="shared" si="207"/>
        <v>7.0799999999999272</v>
      </c>
      <c r="D2095" s="18"/>
      <c r="E2095" s="12">
        <f t="shared" si="206"/>
        <v>-9.9304799999999993</v>
      </c>
      <c r="F2095" s="16">
        <v>-10.56</v>
      </c>
      <c r="G2095" s="16">
        <v>-10.41</v>
      </c>
    </row>
    <row r="2096" spans="1:7">
      <c r="A2096" s="11">
        <v>9887.5499999999993</v>
      </c>
      <c r="B2096" s="11">
        <f t="shared" si="205"/>
        <v>-9937.5499999999993</v>
      </c>
      <c r="C2096" s="11">
        <f t="shared" si="207"/>
        <v>7.069999999999709</v>
      </c>
      <c r="D2096" s="18"/>
      <c r="E2096" s="12">
        <f t="shared" si="206"/>
        <v>-9.9375499999999999</v>
      </c>
      <c r="F2096" s="16">
        <v>-10.37</v>
      </c>
      <c r="G2096" s="16">
        <v>-10.47</v>
      </c>
    </row>
    <row r="2097" spans="1:7">
      <c r="A2097" s="11">
        <v>9894.6299999999992</v>
      </c>
      <c r="B2097" s="11">
        <f t="shared" si="205"/>
        <v>-9944.6299999999992</v>
      </c>
      <c r="C2097" s="11">
        <f t="shared" si="207"/>
        <v>7.0799999999999272</v>
      </c>
      <c r="D2097" s="18"/>
      <c r="E2097" s="12">
        <f t="shared" si="206"/>
        <v>-9.9446300000000001</v>
      </c>
      <c r="F2097" s="16">
        <v>-9.66</v>
      </c>
      <c r="G2097" s="16">
        <v>-10.050000000000001</v>
      </c>
    </row>
    <row r="2098" spans="1:7">
      <c r="A2098" s="11">
        <v>9901.7000000000007</v>
      </c>
      <c r="B2098" s="11">
        <f t="shared" si="205"/>
        <v>-9951.7000000000007</v>
      </c>
      <c r="C2098" s="11">
        <f t="shared" si="207"/>
        <v>7.070000000001528</v>
      </c>
      <c r="D2098" s="18"/>
      <c r="E2098" s="12">
        <f t="shared" si="206"/>
        <v>-9.9517000000000007</v>
      </c>
      <c r="F2098" s="16">
        <v>-9.8000000000000007</v>
      </c>
      <c r="G2098" s="16">
        <v>-10</v>
      </c>
    </row>
    <row r="2099" spans="1:7">
      <c r="A2099" s="11">
        <v>9908.7800000000007</v>
      </c>
      <c r="B2099" s="11">
        <f t="shared" si="205"/>
        <v>-9958.7800000000007</v>
      </c>
      <c r="C2099" s="11">
        <f t="shared" si="207"/>
        <v>7.0799999999999272</v>
      </c>
      <c r="D2099" s="18"/>
      <c r="E2099" s="12">
        <f t="shared" si="206"/>
        <v>-9.9587800000000009</v>
      </c>
      <c r="F2099" s="16">
        <v>-9.8000000000000007</v>
      </c>
      <c r="G2099" s="16">
        <v>-9.9499999999999993</v>
      </c>
    </row>
    <row r="2100" spans="1:7">
      <c r="A2100" s="11">
        <v>9915.85</v>
      </c>
      <c r="B2100" s="11">
        <f t="shared" si="205"/>
        <v>-9965.85</v>
      </c>
      <c r="C2100" s="11">
        <f t="shared" si="207"/>
        <v>7.069999999999709</v>
      </c>
      <c r="D2100" s="18"/>
      <c r="E2100" s="12">
        <f t="shared" si="206"/>
        <v>-9.9658499999999997</v>
      </c>
      <c r="F2100" s="16">
        <v>-9.69</v>
      </c>
      <c r="G2100" s="16">
        <v>-9.7799999999999994</v>
      </c>
    </row>
    <row r="2101" spans="1:7">
      <c r="A2101" s="11">
        <v>9922.93</v>
      </c>
      <c r="B2101" s="11">
        <f t="shared" si="205"/>
        <v>-9972.93</v>
      </c>
      <c r="C2101" s="11">
        <f t="shared" si="207"/>
        <v>7.0799999999999272</v>
      </c>
      <c r="D2101" s="18"/>
      <c r="E2101" s="12">
        <f t="shared" si="206"/>
        <v>-9.9729299999999999</v>
      </c>
      <c r="F2101" s="16">
        <v>-9.81</v>
      </c>
      <c r="G2101" s="16">
        <v>-9.86</v>
      </c>
    </row>
    <row r="2102" spans="1:7">
      <c r="A2102" s="11">
        <v>9930</v>
      </c>
      <c r="B2102" s="11">
        <f t="shared" si="205"/>
        <v>-9980</v>
      </c>
      <c r="C2102" s="11">
        <f t="shared" si="207"/>
        <v>7.069999999999709</v>
      </c>
      <c r="D2102" s="18"/>
      <c r="E2102" s="12">
        <f t="shared" si="206"/>
        <v>-9.98</v>
      </c>
      <c r="F2102" s="16">
        <v>-10.029999999999999</v>
      </c>
      <c r="G2102" s="16">
        <v>-10</v>
      </c>
    </row>
    <row r="2103" spans="1:7">
      <c r="A2103" s="11">
        <v>9937.08</v>
      </c>
      <c r="B2103" s="11">
        <f t="shared" si="205"/>
        <v>-9987.08</v>
      </c>
      <c r="C2103" s="11">
        <f t="shared" si="207"/>
        <v>7.0799999999999272</v>
      </c>
      <c r="D2103" s="18"/>
      <c r="E2103" s="12">
        <f t="shared" si="206"/>
        <v>-9.9870800000000006</v>
      </c>
      <c r="F2103" s="16">
        <v>-9.99</v>
      </c>
      <c r="G2103" s="16">
        <v>-10.11</v>
      </c>
    </row>
    <row r="2104" spans="1:7">
      <c r="A2104" s="11">
        <v>9944.15</v>
      </c>
      <c r="B2104" s="11">
        <f t="shared" si="205"/>
        <v>-9994.15</v>
      </c>
      <c r="C2104" s="11">
        <f t="shared" si="207"/>
        <v>7.069999999999709</v>
      </c>
      <c r="D2104" s="18"/>
      <c r="E2104" s="12">
        <f t="shared" si="206"/>
        <v>-9.9941499999999994</v>
      </c>
      <c r="F2104" s="16">
        <v>-9.6999999999999993</v>
      </c>
      <c r="G2104" s="16">
        <v>-10.09</v>
      </c>
    </row>
    <row r="2105" spans="1:7">
      <c r="A2105" s="11">
        <v>9951.23</v>
      </c>
      <c r="B2105" s="11">
        <f t="shared" si="205"/>
        <v>-10001.23</v>
      </c>
      <c r="C2105" s="11">
        <f t="shared" si="207"/>
        <v>7.0799999999999272</v>
      </c>
      <c r="D2105" s="18"/>
      <c r="E2105" s="12">
        <f t="shared" si="206"/>
        <v>-10.00123</v>
      </c>
      <c r="F2105" s="16">
        <v>-10.08</v>
      </c>
      <c r="G2105" s="16">
        <v>-10.220000000000001</v>
      </c>
    </row>
    <row r="2106" spans="1:7">
      <c r="A2106" s="11">
        <v>9958.2999999999993</v>
      </c>
      <c r="B2106" s="11">
        <f t="shared" si="205"/>
        <v>-10008.299999999999</v>
      </c>
      <c r="C2106" s="11">
        <f t="shared" si="207"/>
        <v>7.069999999999709</v>
      </c>
      <c r="D2106" s="18"/>
      <c r="E2106" s="12">
        <f t="shared" si="206"/>
        <v>-10.008299999999998</v>
      </c>
      <c r="F2106" s="16">
        <v>-10.16</v>
      </c>
      <c r="G2106" s="16">
        <v>-10.35</v>
      </c>
    </row>
    <row r="2107" spans="1:7">
      <c r="A2107" s="11">
        <v>9965.3799999999992</v>
      </c>
      <c r="B2107" s="11">
        <f t="shared" si="205"/>
        <v>-10015.379999999999</v>
      </c>
      <c r="C2107" s="11">
        <f t="shared" si="207"/>
        <v>7.0799999999999272</v>
      </c>
      <c r="D2107" s="18"/>
      <c r="E2107" s="12">
        <f t="shared" si="206"/>
        <v>-10.015379999999999</v>
      </c>
      <c r="F2107" s="16">
        <v>-10.23</v>
      </c>
      <c r="G2107" s="16">
        <v>-10.34</v>
      </c>
    </row>
    <row r="2108" spans="1:7">
      <c r="A2108" s="11">
        <v>9972.4500000000007</v>
      </c>
      <c r="B2108" s="11">
        <f t="shared" si="205"/>
        <v>-10022.450000000001</v>
      </c>
      <c r="C2108" s="11">
        <f t="shared" si="207"/>
        <v>7.070000000001528</v>
      </c>
      <c r="D2108" s="18"/>
      <c r="E2108" s="12">
        <f t="shared" si="206"/>
        <v>-10.022450000000001</v>
      </c>
      <c r="F2108" s="16">
        <v>-10.29</v>
      </c>
      <c r="G2108" s="16">
        <v>-10.42</v>
      </c>
    </row>
    <row r="2109" spans="1:7">
      <c r="A2109" s="11">
        <v>9979.5300000000007</v>
      </c>
      <c r="B2109" s="11">
        <f t="shared" si="205"/>
        <v>-10029.530000000001</v>
      </c>
      <c r="C2109" s="11">
        <f t="shared" si="207"/>
        <v>7.0799999999999272</v>
      </c>
      <c r="D2109" s="18"/>
      <c r="E2109" s="12">
        <f t="shared" si="206"/>
        <v>-10.029530000000001</v>
      </c>
      <c r="F2109" s="16">
        <v>-10.26</v>
      </c>
      <c r="G2109" s="16">
        <v>-10.42</v>
      </c>
    </row>
    <row r="2110" spans="1:7">
      <c r="A2110" s="11">
        <v>9986.6</v>
      </c>
      <c r="B2110" s="11">
        <f t="shared" si="205"/>
        <v>-10036.6</v>
      </c>
      <c r="C2110" s="11">
        <f t="shared" si="207"/>
        <v>7.069999999999709</v>
      </c>
      <c r="D2110" s="18"/>
      <c r="E2110" s="12">
        <f t="shared" si="206"/>
        <v>-10.0366</v>
      </c>
      <c r="F2110" s="16">
        <v>-10.32</v>
      </c>
      <c r="G2110" s="16">
        <v>-10.52</v>
      </c>
    </row>
    <row r="2111" spans="1:7">
      <c r="A2111" s="11">
        <v>9993.68</v>
      </c>
      <c r="B2111" s="11">
        <f t="shared" si="205"/>
        <v>-10043.68</v>
      </c>
      <c r="C2111" s="11">
        <f t="shared" si="207"/>
        <v>7.0799999999999272</v>
      </c>
      <c r="D2111" s="18"/>
      <c r="E2111" s="12">
        <f t="shared" si="206"/>
        <v>-10.04368</v>
      </c>
      <c r="F2111" s="16">
        <v>-10.48</v>
      </c>
      <c r="G2111" s="16">
        <v>-10.46</v>
      </c>
    </row>
    <row r="2112" spans="1:7">
      <c r="A2112" s="11">
        <v>10000.75</v>
      </c>
      <c r="B2112" s="11">
        <f t="shared" si="205"/>
        <v>-10050.75</v>
      </c>
      <c r="C2112" s="11">
        <f t="shared" si="207"/>
        <v>7.069999999999709</v>
      </c>
      <c r="D2112" s="18"/>
      <c r="E2112" s="12">
        <f t="shared" si="206"/>
        <v>-10.050750000000001</v>
      </c>
      <c r="F2112" s="16">
        <v>-10.49</v>
      </c>
      <c r="G2112" s="16">
        <v>-10.43</v>
      </c>
    </row>
    <row r="2113" spans="1:7">
      <c r="A2113" s="11">
        <v>10007.83</v>
      </c>
      <c r="B2113" s="11">
        <f t="shared" si="205"/>
        <v>-10057.83</v>
      </c>
      <c r="C2113" s="11">
        <f t="shared" si="207"/>
        <v>7.0799999999999272</v>
      </c>
      <c r="D2113" s="18"/>
      <c r="E2113" s="12">
        <f t="shared" si="206"/>
        <v>-10.057829999999999</v>
      </c>
      <c r="F2113" s="16">
        <v>-10.15</v>
      </c>
      <c r="G2113" s="16">
        <v>-10.24</v>
      </c>
    </row>
    <row r="2114" spans="1:7">
      <c r="A2114" s="11">
        <v>10014.9</v>
      </c>
      <c r="B2114" s="11">
        <f t="shared" si="205"/>
        <v>-10064.9</v>
      </c>
      <c r="C2114" s="11">
        <f t="shared" si="207"/>
        <v>7.069999999999709</v>
      </c>
      <c r="D2114" s="18"/>
      <c r="E2114" s="12">
        <f t="shared" si="206"/>
        <v>-10.0649</v>
      </c>
      <c r="F2114" s="16">
        <v>-10.34</v>
      </c>
      <c r="G2114" s="16">
        <v>-10.42</v>
      </c>
    </row>
    <row r="2115" spans="1:7">
      <c r="A2115" s="11">
        <v>10021.98</v>
      </c>
      <c r="B2115" s="11">
        <f t="shared" ref="B2115:B2178" si="208">-(A2115+50)</f>
        <v>-10071.98</v>
      </c>
      <c r="C2115" s="11">
        <f t="shared" si="207"/>
        <v>7.0799999999999272</v>
      </c>
      <c r="D2115" s="18"/>
      <c r="E2115" s="12">
        <f t="shared" ref="E2115:E2178" si="209">B2115/1000</f>
        <v>-10.07198</v>
      </c>
      <c r="F2115" s="16">
        <v>-10.09</v>
      </c>
      <c r="G2115" s="16">
        <v>-10.46</v>
      </c>
    </row>
    <row r="2116" spans="1:7">
      <c r="A2116" s="11">
        <v>10029.049999999999</v>
      </c>
      <c r="B2116" s="11">
        <f t="shared" si="208"/>
        <v>-10079.049999999999</v>
      </c>
      <c r="C2116" s="11">
        <f t="shared" ref="C2116:C2179" si="210">ABS(B2115-B2116)</f>
        <v>7.069999999999709</v>
      </c>
      <c r="D2116" s="18"/>
      <c r="E2116" s="12">
        <f t="shared" si="209"/>
        <v>-10.079049999999999</v>
      </c>
      <c r="F2116" s="16">
        <v>-9.86</v>
      </c>
      <c r="G2116" s="16">
        <v>-10.38</v>
      </c>
    </row>
    <row r="2117" spans="1:7">
      <c r="A2117" s="11">
        <v>10036.129999999999</v>
      </c>
      <c r="B2117" s="11">
        <f t="shared" si="208"/>
        <v>-10086.129999999999</v>
      </c>
      <c r="C2117" s="11">
        <f t="shared" si="210"/>
        <v>7.0799999999999272</v>
      </c>
      <c r="D2117" s="18"/>
      <c r="E2117" s="12">
        <f t="shared" si="209"/>
        <v>-10.086129999999999</v>
      </c>
      <c r="F2117" s="16">
        <v>-9.91</v>
      </c>
      <c r="G2117" s="16">
        <v>-10.27</v>
      </c>
    </row>
    <row r="2118" spans="1:7">
      <c r="A2118" s="11">
        <v>10043.200000000001</v>
      </c>
      <c r="B2118" s="11">
        <f t="shared" si="208"/>
        <v>-10093.200000000001</v>
      </c>
      <c r="C2118" s="11">
        <f t="shared" si="210"/>
        <v>7.070000000001528</v>
      </c>
      <c r="D2118" s="18"/>
      <c r="E2118" s="12">
        <f t="shared" si="209"/>
        <v>-10.093200000000001</v>
      </c>
      <c r="F2118" s="16">
        <v>-9.93</v>
      </c>
      <c r="G2118" s="16">
        <v>-10.32</v>
      </c>
    </row>
    <row r="2119" spans="1:7">
      <c r="A2119" s="11">
        <v>10050.280000000001</v>
      </c>
      <c r="B2119" s="11">
        <f t="shared" si="208"/>
        <v>-10100.280000000001</v>
      </c>
      <c r="C2119" s="11">
        <f t="shared" si="210"/>
        <v>7.0799999999999272</v>
      </c>
      <c r="D2119" s="18"/>
      <c r="E2119" s="12">
        <f t="shared" si="209"/>
        <v>-10.100280000000001</v>
      </c>
      <c r="F2119" s="16">
        <v>-9.8800000000000008</v>
      </c>
      <c r="G2119" s="16">
        <v>-10.26</v>
      </c>
    </row>
    <row r="2120" spans="1:7">
      <c r="A2120" s="11">
        <v>10057.35</v>
      </c>
      <c r="B2120" s="11">
        <f t="shared" si="208"/>
        <v>-10107.35</v>
      </c>
      <c r="C2120" s="11">
        <f t="shared" si="210"/>
        <v>7.069999999999709</v>
      </c>
      <c r="D2120" s="18"/>
      <c r="E2120" s="12">
        <f t="shared" si="209"/>
        <v>-10.10735</v>
      </c>
      <c r="F2120" s="16">
        <v>-10.01</v>
      </c>
      <c r="G2120" s="16">
        <v>-10.3</v>
      </c>
    </row>
    <row r="2121" spans="1:7">
      <c r="A2121" s="11">
        <v>10064.43</v>
      </c>
      <c r="B2121" s="11">
        <f t="shared" si="208"/>
        <v>-10114.43</v>
      </c>
      <c r="C2121" s="11">
        <f t="shared" si="210"/>
        <v>7.0799999999999272</v>
      </c>
      <c r="D2121" s="18"/>
      <c r="E2121" s="12">
        <f t="shared" si="209"/>
        <v>-10.11443</v>
      </c>
      <c r="F2121" s="16">
        <v>-10.08</v>
      </c>
      <c r="G2121" s="16">
        <v>-10.31</v>
      </c>
    </row>
    <row r="2122" spans="1:7">
      <c r="A2122" s="11">
        <v>10071.5</v>
      </c>
      <c r="B2122" s="11">
        <f t="shared" si="208"/>
        <v>-10121.5</v>
      </c>
      <c r="C2122" s="11">
        <f t="shared" si="210"/>
        <v>7.069999999999709</v>
      </c>
      <c r="D2122" s="18"/>
      <c r="E2122" s="12">
        <f t="shared" si="209"/>
        <v>-10.121499999999999</v>
      </c>
      <c r="F2122" s="16">
        <v>-10.050000000000001</v>
      </c>
      <c r="G2122" s="16">
        <v>-10.39</v>
      </c>
    </row>
    <row r="2123" spans="1:7">
      <c r="A2123" s="11">
        <v>10078.58</v>
      </c>
      <c r="B2123" s="11">
        <f t="shared" si="208"/>
        <v>-10128.58</v>
      </c>
      <c r="C2123" s="11">
        <f t="shared" si="210"/>
        <v>7.0799999999999272</v>
      </c>
      <c r="D2123" s="18"/>
      <c r="E2123" s="12">
        <f t="shared" si="209"/>
        <v>-10.128579999999999</v>
      </c>
      <c r="F2123" s="16">
        <v>-10.37</v>
      </c>
      <c r="G2123" s="16">
        <v>-10.45</v>
      </c>
    </row>
    <row r="2124" spans="1:7">
      <c r="A2124" s="11">
        <v>10085.65</v>
      </c>
      <c r="B2124" s="11">
        <f t="shared" si="208"/>
        <v>-10135.65</v>
      </c>
      <c r="C2124" s="11">
        <f t="shared" si="210"/>
        <v>7.069999999999709</v>
      </c>
      <c r="D2124" s="18"/>
      <c r="E2124" s="12">
        <f t="shared" si="209"/>
        <v>-10.13565</v>
      </c>
      <c r="F2124" s="16">
        <v>-10.23</v>
      </c>
      <c r="G2124" s="16">
        <v>-10.49</v>
      </c>
    </row>
    <row r="2125" spans="1:7">
      <c r="A2125" s="11">
        <v>10092.73</v>
      </c>
      <c r="B2125" s="11">
        <f t="shared" si="208"/>
        <v>-10142.73</v>
      </c>
      <c r="C2125" s="11">
        <f t="shared" si="210"/>
        <v>7.0799999999999272</v>
      </c>
      <c r="D2125" s="18"/>
      <c r="E2125" s="12">
        <f t="shared" si="209"/>
        <v>-10.14273</v>
      </c>
      <c r="F2125" s="16">
        <v>-10.48</v>
      </c>
      <c r="G2125" s="16">
        <v>-10.37</v>
      </c>
    </row>
    <row r="2126" spans="1:7">
      <c r="A2126" s="11">
        <v>10099.799999999999</v>
      </c>
      <c r="B2126" s="11">
        <f t="shared" si="208"/>
        <v>-10149.799999999999</v>
      </c>
      <c r="C2126" s="11">
        <f t="shared" si="210"/>
        <v>7.069999999999709</v>
      </c>
      <c r="D2126" s="18"/>
      <c r="E2126" s="12">
        <f t="shared" si="209"/>
        <v>-10.149799999999999</v>
      </c>
      <c r="F2126" s="16">
        <v>-10.48</v>
      </c>
      <c r="G2126" s="16">
        <v>-10.36</v>
      </c>
    </row>
    <row r="2127" spans="1:7">
      <c r="A2127" s="11">
        <v>10106.879999999999</v>
      </c>
      <c r="B2127" s="11">
        <f t="shared" si="208"/>
        <v>-10156.879999999999</v>
      </c>
      <c r="C2127" s="11">
        <f t="shared" si="210"/>
        <v>7.0799999999999272</v>
      </c>
      <c r="D2127" s="18"/>
      <c r="E2127" s="12">
        <f t="shared" si="209"/>
        <v>-10.156879999999999</v>
      </c>
      <c r="F2127" s="16">
        <v>-10.65</v>
      </c>
      <c r="G2127" s="16">
        <v>-10.3</v>
      </c>
    </row>
    <row r="2128" spans="1:7">
      <c r="A2128" s="11">
        <v>10113.950000000001</v>
      </c>
      <c r="B2128" s="11">
        <f t="shared" si="208"/>
        <v>-10163.950000000001</v>
      </c>
      <c r="C2128" s="11">
        <f t="shared" si="210"/>
        <v>7.070000000001528</v>
      </c>
      <c r="D2128" s="18"/>
      <c r="E2128" s="12">
        <f t="shared" si="209"/>
        <v>-10.163950000000002</v>
      </c>
      <c r="F2128" s="16">
        <v>-10.66</v>
      </c>
      <c r="G2128" s="16">
        <v>-10.34</v>
      </c>
    </row>
    <row r="2129" spans="1:7">
      <c r="A2129" s="11">
        <v>10121.030000000001</v>
      </c>
      <c r="B2129" s="11">
        <f t="shared" si="208"/>
        <v>-10171.030000000001</v>
      </c>
      <c r="C2129" s="11">
        <f t="shared" si="210"/>
        <v>7.0799999999999272</v>
      </c>
      <c r="D2129" s="18"/>
      <c r="E2129" s="12">
        <f t="shared" si="209"/>
        <v>-10.17103</v>
      </c>
      <c r="F2129" s="16">
        <v>-10.66</v>
      </c>
      <c r="G2129" s="16">
        <v>-10.33</v>
      </c>
    </row>
    <row r="2130" spans="1:7">
      <c r="A2130" s="11">
        <v>10128.1</v>
      </c>
      <c r="B2130" s="11">
        <f t="shared" si="208"/>
        <v>-10178.1</v>
      </c>
      <c r="C2130" s="11">
        <f t="shared" si="210"/>
        <v>7.069999999999709</v>
      </c>
      <c r="D2130" s="18"/>
      <c r="E2130" s="12">
        <f t="shared" si="209"/>
        <v>-10.178100000000001</v>
      </c>
      <c r="F2130" s="16">
        <v>-10.52</v>
      </c>
      <c r="G2130" s="16">
        <v>-10.53</v>
      </c>
    </row>
    <row r="2131" spans="1:7">
      <c r="A2131" s="11">
        <v>10135.18</v>
      </c>
      <c r="B2131" s="11">
        <f t="shared" si="208"/>
        <v>-10185.18</v>
      </c>
      <c r="C2131" s="11">
        <f t="shared" si="210"/>
        <v>7.0799999999999272</v>
      </c>
      <c r="D2131" s="18"/>
      <c r="E2131" s="12">
        <f t="shared" si="209"/>
        <v>-10.185180000000001</v>
      </c>
      <c r="F2131" s="16">
        <v>-10.46</v>
      </c>
      <c r="G2131" s="16">
        <v>-10.46</v>
      </c>
    </row>
    <row r="2132" spans="1:7">
      <c r="A2132" s="11">
        <v>10142.25</v>
      </c>
      <c r="B2132" s="11">
        <f t="shared" si="208"/>
        <v>-10192.25</v>
      </c>
      <c r="C2132" s="11">
        <f t="shared" si="210"/>
        <v>7.069999999999709</v>
      </c>
      <c r="D2132" s="18"/>
      <c r="E2132" s="12">
        <f t="shared" si="209"/>
        <v>-10.19225</v>
      </c>
      <c r="F2132" s="16">
        <v>-10.47</v>
      </c>
      <c r="G2132" s="16">
        <v>-10.62</v>
      </c>
    </row>
    <row r="2133" spans="1:7">
      <c r="A2133" s="11">
        <v>10149.33</v>
      </c>
      <c r="B2133" s="11">
        <f t="shared" si="208"/>
        <v>-10199.33</v>
      </c>
      <c r="C2133" s="11">
        <f t="shared" si="210"/>
        <v>7.0799999999999272</v>
      </c>
      <c r="D2133" s="18"/>
      <c r="E2133" s="12">
        <f t="shared" si="209"/>
        <v>-10.19933</v>
      </c>
      <c r="F2133" s="16">
        <v>-10.32</v>
      </c>
      <c r="G2133" s="16">
        <v>-10.43</v>
      </c>
    </row>
    <row r="2134" spans="1:7">
      <c r="A2134" s="11">
        <v>10156.4</v>
      </c>
      <c r="B2134" s="11">
        <f t="shared" si="208"/>
        <v>-10206.4</v>
      </c>
      <c r="C2134" s="11">
        <f t="shared" si="210"/>
        <v>7.069999999999709</v>
      </c>
      <c r="D2134" s="18"/>
      <c r="E2134" s="12">
        <f t="shared" si="209"/>
        <v>-10.2064</v>
      </c>
      <c r="F2134" s="16">
        <v>-10.32</v>
      </c>
      <c r="G2134" s="16">
        <v>-10.38</v>
      </c>
    </row>
    <row r="2135" spans="1:7">
      <c r="A2135" s="11">
        <v>10163.48</v>
      </c>
      <c r="B2135" s="11">
        <f t="shared" si="208"/>
        <v>-10213.48</v>
      </c>
      <c r="C2135" s="11">
        <f t="shared" si="210"/>
        <v>7.0799999999999272</v>
      </c>
      <c r="D2135" s="18"/>
      <c r="E2135" s="12">
        <f t="shared" si="209"/>
        <v>-10.213479999999999</v>
      </c>
      <c r="F2135" s="16">
        <v>-10.14</v>
      </c>
      <c r="G2135" s="16">
        <v>-10.36</v>
      </c>
    </row>
    <row r="2136" spans="1:7">
      <c r="A2136" s="11">
        <v>10170.549999999999</v>
      </c>
      <c r="B2136" s="11">
        <f t="shared" si="208"/>
        <v>-10220.549999999999</v>
      </c>
      <c r="C2136" s="11">
        <f t="shared" si="210"/>
        <v>7.069999999999709</v>
      </c>
      <c r="D2136" s="18"/>
      <c r="E2136" s="12">
        <f t="shared" si="209"/>
        <v>-10.220549999999999</v>
      </c>
      <c r="F2136" s="16">
        <v>-10.19</v>
      </c>
      <c r="G2136" s="16">
        <v>-10.5</v>
      </c>
    </row>
    <row r="2137" spans="1:7">
      <c r="A2137" s="11">
        <v>10177.629999999999</v>
      </c>
      <c r="B2137" s="11">
        <f t="shared" si="208"/>
        <v>-10227.629999999999</v>
      </c>
      <c r="C2137" s="11">
        <f t="shared" si="210"/>
        <v>7.0799999999999272</v>
      </c>
      <c r="D2137" s="18"/>
      <c r="E2137" s="12">
        <f t="shared" si="209"/>
        <v>-10.22763</v>
      </c>
      <c r="F2137" s="16">
        <v>-10.31</v>
      </c>
      <c r="G2137" s="16">
        <v>-10.69</v>
      </c>
    </row>
    <row r="2138" spans="1:7">
      <c r="A2138" s="11">
        <v>10184.700000000001</v>
      </c>
      <c r="B2138" s="11">
        <f t="shared" si="208"/>
        <v>-10234.700000000001</v>
      </c>
      <c r="C2138" s="11">
        <f t="shared" si="210"/>
        <v>7.070000000001528</v>
      </c>
      <c r="D2138" s="18"/>
      <c r="E2138" s="12">
        <f t="shared" si="209"/>
        <v>-10.2347</v>
      </c>
      <c r="F2138" s="16">
        <v>-10.27</v>
      </c>
      <c r="G2138" s="16">
        <v>-10.42</v>
      </c>
    </row>
    <row r="2139" spans="1:7">
      <c r="A2139" s="11">
        <v>10191.780000000001</v>
      </c>
      <c r="B2139" s="11">
        <f t="shared" si="208"/>
        <v>-10241.780000000001</v>
      </c>
      <c r="C2139" s="11">
        <f t="shared" si="210"/>
        <v>7.0799999999999272</v>
      </c>
      <c r="D2139" s="18"/>
      <c r="E2139" s="12">
        <f t="shared" si="209"/>
        <v>-10.24178</v>
      </c>
      <c r="F2139" s="16">
        <v>-10.19</v>
      </c>
      <c r="G2139" s="16">
        <v>-10.35</v>
      </c>
    </row>
    <row r="2140" spans="1:7">
      <c r="A2140" s="11">
        <v>10198.85</v>
      </c>
      <c r="B2140" s="11">
        <f t="shared" si="208"/>
        <v>-10248.85</v>
      </c>
      <c r="C2140" s="11">
        <f t="shared" si="210"/>
        <v>7.069999999999709</v>
      </c>
      <c r="D2140" s="18"/>
      <c r="E2140" s="12">
        <f t="shared" si="209"/>
        <v>-10.248850000000001</v>
      </c>
      <c r="F2140" s="16">
        <v>-10.23</v>
      </c>
      <c r="G2140" s="16">
        <v>-10.35</v>
      </c>
    </row>
    <row r="2141" spans="1:7">
      <c r="A2141" s="11">
        <v>10205.93</v>
      </c>
      <c r="B2141" s="11">
        <f t="shared" si="208"/>
        <v>-10255.93</v>
      </c>
      <c r="C2141" s="11">
        <f t="shared" si="210"/>
        <v>7.0799999999999272</v>
      </c>
      <c r="D2141" s="18"/>
      <c r="E2141" s="12">
        <f t="shared" si="209"/>
        <v>-10.255930000000001</v>
      </c>
      <c r="F2141" s="16">
        <v>-10.43</v>
      </c>
      <c r="G2141" s="16">
        <v>-10.32</v>
      </c>
    </row>
    <row r="2142" spans="1:7">
      <c r="A2142" s="11">
        <v>10213</v>
      </c>
      <c r="B2142" s="11">
        <f t="shared" si="208"/>
        <v>-10263</v>
      </c>
      <c r="C2142" s="11">
        <f t="shared" si="210"/>
        <v>7.069999999999709</v>
      </c>
      <c r="D2142" s="18"/>
      <c r="E2142" s="12">
        <f t="shared" si="209"/>
        <v>-10.263</v>
      </c>
      <c r="F2142" s="16">
        <v>-10.24</v>
      </c>
      <c r="G2142" s="16">
        <v>-10.4</v>
      </c>
    </row>
    <row r="2143" spans="1:7">
      <c r="A2143" s="11">
        <v>10220.92</v>
      </c>
      <c r="B2143" s="11">
        <f t="shared" si="208"/>
        <v>-10270.92</v>
      </c>
      <c r="C2143" s="11">
        <f t="shared" si="210"/>
        <v>7.9200000000000728</v>
      </c>
      <c r="D2143" s="18"/>
      <c r="E2143" s="12">
        <f t="shared" si="209"/>
        <v>-10.27092</v>
      </c>
      <c r="F2143" s="16">
        <v>-10.33</v>
      </c>
      <c r="G2143" s="16">
        <v>-10.45</v>
      </c>
    </row>
    <row r="2144" spans="1:7">
      <c r="A2144" s="11">
        <v>10228.84</v>
      </c>
      <c r="B2144" s="11">
        <f t="shared" si="208"/>
        <v>-10278.84</v>
      </c>
      <c r="C2144" s="11">
        <f t="shared" si="210"/>
        <v>7.9200000000000728</v>
      </c>
      <c r="D2144" s="18"/>
      <c r="E2144" s="12">
        <f t="shared" si="209"/>
        <v>-10.278840000000001</v>
      </c>
      <c r="F2144" s="16">
        <v>-10.44</v>
      </c>
      <c r="G2144" s="16">
        <v>-10.65</v>
      </c>
    </row>
    <row r="2145" spans="1:7">
      <c r="A2145" s="11">
        <v>10236.76</v>
      </c>
      <c r="B2145" s="11">
        <f t="shared" si="208"/>
        <v>-10286.76</v>
      </c>
      <c r="C2145" s="11">
        <f t="shared" si="210"/>
        <v>7.9200000000000728</v>
      </c>
      <c r="D2145" s="18"/>
      <c r="E2145" s="12">
        <f t="shared" si="209"/>
        <v>-10.286760000000001</v>
      </c>
      <c r="F2145" s="16">
        <v>-10.54</v>
      </c>
      <c r="G2145" s="16">
        <v>-10.51</v>
      </c>
    </row>
    <row r="2146" spans="1:7">
      <c r="A2146" s="11">
        <v>10244.68</v>
      </c>
      <c r="B2146" s="11">
        <f t="shared" si="208"/>
        <v>-10294.68</v>
      </c>
      <c r="C2146" s="11">
        <f t="shared" si="210"/>
        <v>7.9200000000000728</v>
      </c>
      <c r="D2146" s="18"/>
      <c r="E2146" s="12">
        <f t="shared" si="209"/>
        <v>-10.29468</v>
      </c>
      <c r="F2146" s="16">
        <v>-10.52</v>
      </c>
      <c r="G2146" s="16">
        <v>-10.5</v>
      </c>
    </row>
    <row r="2147" spans="1:7">
      <c r="A2147" s="11">
        <v>10252.6</v>
      </c>
      <c r="B2147" s="11">
        <f t="shared" si="208"/>
        <v>-10302.6</v>
      </c>
      <c r="C2147" s="11">
        <f t="shared" si="210"/>
        <v>7.9200000000000728</v>
      </c>
      <c r="D2147" s="18"/>
      <c r="E2147" s="12">
        <f t="shared" si="209"/>
        <v>-10.3026</v>
      </c>
      <c r="F2147" s="16">
        <v>-10.7</v>
      </c>
      <c r="G2147" s="16">
        <v>-10.66</v>
      </c>
    </row>
    <row r="2148" spans="1:7">
      <c r="A2148" s="11">
        <v>10260.52</v>
      </c>
      <c r="B2148" s="11">
        <f t="shared" si="208"/>
        <v>-10310.52</v>
      </c>
      <c r="C2148" s="11">
        <f t="shared" si="210"/>
        <v>7.9200000000000728</v>
      </c>
      <c r="D2148" s="18"/>
      <c r="E2148" s="12">
        <f t="shared" si="209"/>
        <v>-10.31052</v>
      </c>
      <c r="F2148" s="16">
        <v>-10.75</v>
      </c>
      <c r="G2148" s="16">
        <v>-10.7</v>
      </c>
    </row>
    <row r="2149" spans="1:7">
      <c r="A2149" s="11">
        <v>10268.44</v>
      </c>
      <c r="B2149" s="11">
        <f t="shared" si="208"/>
        <v>-10318.44</v>
      </c>
      <c r="C2149" s="11">
        <f t="shared" si="210"/>
        <v>7.9200000000000728</v>
      </c>
      <c r="D2149" s="18"/>
      <c r="E2149" s="12">
        <f t="shared" si="209"/>
        <v>-10.318440000000001</v>
      </c>
      <c r="F2149" s="16">
        <v>-10.66</v>
      </c>
      <c r="G2149" s="16">
        <v>-10.62</v>
      </c>
    </row>
    <row r="2150" spans="1:7">
      <c r="A2150" s="11">
        <v>10276.35</v>
      </c>
      <c r="B2150" s="11">
        <f t="shared" si="208"/>
        <v>-10326.35</v>
      </c>
      <c r="C2150" s="11">
        <f t="shared" si="210"/>
        <v>7.9099999999998545</v>
      </c>
      <c r="D2150" s="18"/>
      <c r="E2150" s="12">
        <f t="shared" si="209"/>
        <v>-10.32635</v>
      </c>
      <c r="F2150" s="16">
        <v>-10.64</v>
      </c>
      <c r="G2150" s="16">
        <v>-10.34</v>
      </c>
    </row>
    <row r="2151" spans="1:7">
      <c r="A2151" s="11">
        <v>10284.27</v>
      </c>
      <c r="B2151" s="11">
        <f t="shared" si="208"/>
        <v>-10334.27</v>
      </c>
      <c r="C2151" s="11">
        <f t="shared" si="210"/>
        <v>7.9200000000000728</v>
      </c>
      <c r="D2151" s="18"/>
      <c r="E2151" s="12">
        <f t="shared" si="209"/>
        <v>-10.33427</v>
      </c>
      <c r="F2151" s="16">
        <v>-10.61</v>
      </c>
      <c r="G2151" s="16">
        <v>-10.44</v>
      </c>
    </row>
    <row r="2152" spans="1:7">
      <c r="A2152" s="11">
        <v>10292.19</v>
      </c>
      <c r="B2152" s="11">
        <f t="shared" si="208"/>
        <v>-10342.19</v>
      </c>
      <c r="C2152" s="11">
        <f t="shared" si="210"/>
        <v>7.9200000000000728</v>
      </c>
      <c r="D2152" s="18"/>
      <c r="E2152" s="12">
        <f t="shared" si="209"/>
        <v>-10.34219</v>
      </c>
      <c r="F2152" s="16">
        <v>-10.72</v>
      </c>
      <c r="G2152" s="16">
        <v>-10.36</v>
      </c>
    </row>
    <row r="2153" spans="1:7">
      <c r="A2153" s="11">
        <v>10300.11</v>
      </c>
      <c r="B2153" s="11">
        <f t="shared" si="208"/>
        <v>-10350.11</v>
      </c>
      <c r="C2153" s="11">
        <f t="shared" si="210"/>
        <v>7.9200000000000728</v>
      </c>
      <c r="D2153" s="18"/>
      <c r="E2153" s="12">
        <f t="shared" si="209"/>
        <v>-10.350110000000001</v>
      </c>
      <c r="F2153" s="16">
        <v>-10.52</v>
      </c>
      <c r="G2153" s="16">
        <v>-10.31</v>
      </c>
    </row>
    <row r="2154" spans="1:7">
      <c r="A2154" s="11">
        <v>10308.030000000001</v>
      </c>
      <c r="B2154" s="11">
        <f t="shared" si="208"/>
        <v>-10358.030000000001</v>
      </c>
      <c r="C2154" s="11">
        <f t="shared" si="210"/>
        <v>7.9200000000000728</v>
      </c>
      <c r="D2154" s="18"/>
      <c r="E2154" s="12">
        <f t="shared" si="209"/>
        <v>-10.358030000000001</v>
      </c>
      <c r="F2154" s="16">
        <v>-10.67</v>
      </c>
      <c r="G2154" s="16">
        <v>-10.42</v>
      </c>
    </row>
    <row r="2155" spans="1:7">
      <c r="A2155" s="11">
        <v>10315.950000000001</v>
      </c>
      <c r="B2155" s="11">
        <f t="shared" si="208"/>
        <v>-10365.950000000001</v>
      </c>
      <c r="C2155" s="11">
        <f t="shared" si="210"/>
        <v>7.9200000000000728</v>
      </c>
      <c r="D2155" s="18"/>
      <c r="E2155" s="12">
        <f t="shared" si="209"/>
        <v>-10.365950000000002</v>
      </c>
      <c r="F2155" s="16">
        <v>-10.67</v>
      </c>
      <c r="G2155" s="16">
        <v>-10.53</v>
      </c>
    </row>
    <row r="2156" spans="1:7">
      <c r="A2156" s="11">
        <v>10323.870000000001</v>
      </c>
      <c r="B2156" s="11">
        <f t="shared" si="208"/>
        <v>-10373.870000000001</v>
      </c>
      <c r="C2156" s="11">
        <f t="shared" si="210"/>
        <v>7.9200000000000728</v>
      </c>
      <c r="D2156" s="18"/>
      <c r="E2156" s="12">
        <f t="shared" si="209"/>
        <v>-10.37387</v>
      </c>
      <c r="F2156" s="16">
        <v>-10.65</v>
      </c>
      <c r="G2156" s="16">
        <v>-10.45</v>
      </c>
    </row>
    <row r="2157" spans="1:7">
      <c r="A2157" s="11">
        <v>10331.790000000001</v>
      </c>
      <c r="B2157" s="11">
        <f t="shared" si="208"/>
        <v>-10381.790000000001</v>
      </c>
      <c r="C2157" s="11">
        <f t="shared" si="210"/>
        <v>7.9200000000000728</v>
      </c>
      <c r="D2157" s="18"/>
      <c r="E2157" s="12">
        <f t="shared" si="209"/>
        <v>-10.381790000000001</v>
      </c>
      <c r="F2157" s="16">
        <v>-10.61</v>
      </c>
      <c r="G2157" s="16">
        <v>-10.45</v>
      </c>
    </row>
    <row r="2158" spans="1:7">
      <c r="A2158" s="11">
        <v>10339.709999999999</v>
      </c>
      <c r="B2158" s="11">
        <f t="shared" si="208"/>
        <v>-10389.709999999999</v>
      </c>
      <c r="C2158" s="11">
        <f t="shared" si="210"/>
        <v>7.9199999999982538</v>
      </c>
      <c r="D2158" s="18"/>
      <c r="E2158" s="12">
        <f t="shared" si="209"/>
        <v>-10.389709999999999</v>
      </c>
      <c r="F2158" s="16">
        <v>-10.81</v>
      </c>
      <c r="G2158" s="16">
        <v>-10.53</v>
      </c>
    </row>
    <row r="2159" spans="1:7">
      <c r="A2159" s="11">
        <v>10347.629999999999</v>
      </c>
      <c r="B2159" s="11">
        <f t="shared" si="208"/>
        <v>-10397.629999999999</v>
      </c>
      <c r="C2159" s="11">
        <f t="shared" si="210"/>
        <v>7.9200000000000728</v>
      </c>
      <c r="D2159" s="18"/>
      <c r="E2159" s="12">
        <f t="shared" si="209"/>
        <v>-10.397629999999999</v>
      </c>
      <c r="F2159" s="16">
        <v>-10.81</v>
      </c>
      <c r="G2159" s="16">
        <v>-10.54</v>
      </c>
    </row>
    <row r="2160" spans="1:7">
      <c r="A2160" s="11">
        <v>10355.549999999999</v>
      </c>
      <c r="B2160" s="11">
        <f t="shared" si="208"/>
        <v>-10405.549999999999</v>
      </c>
      <c r="C2160" s="11">
        <f t="shared" si="210"/>
        <v>7.9200000000000728</v>
      </c>
      <c r="D2160" s="18"/>
      <c r="E2160" s="12">
        <f t="shared" si="209"/>
        <v>-10.40555</v>
      </c>
      <c r="F2160" s="16">
        <v>-10.71</v>
      </c>
      <c r="G2160" s="16">
        <v>-10.49</v>
      </c>
    </row>
    <row r="2161" spans="1:7">
      <c r="A2161" s="11">
        <v>10363.469999999999</v>
      </c>
      <c r="B2161" s="11">
        <f t="shared" si="208"/>
        <v>-10413.469999999999</v>
      </c>
      <c r="C2161" s="11">
        <f t="shared" si="210"/>
        <v>7.9200000000000728</v>
      </c>
      <c r="D2161" s="18"/>
      <c r="E2161" s="12">
        <f t="shared" si="209"/>
        <v>-10.41347</v>
      </c>
      <c r="F2161" s="16">
        <v>-10.51</v>
      </c>
      <c r="G2161" s="16">
        <v>-10.33</v>
      </c>
    </row>
    <row r="2162" spans="1:7">
      <c r="A2162" s="11">
        <v>10371.39</v>
      </c>
      <c r="B2162" s="11">
        <f t="shared" si="208"/>
        <v>-10421.39</v>
      </c>
      <c r="C2162" s="11">
        <f t="shared" si="210"/>
        <v>7.9200000000000728</v>
      </c>
      <c r="D2162" s="18"/>
      <c r="E2162" s="12">
        <f t="shared" si="209"/>
        <v>-10.421389999999999</v>
      </c>
      <c r="F2162" s="16">
        <v>-10.71</v>
      </c>
      <c r="G2162" s="16">
        <v>-10.46</v>
      </c>
    </row>
    <row r="2163" spans="1:7">
      <c r="A2163" s="11">
        <v>10379.31</v>
      </c>
      <c r="B2163" s="11">
        <f t="shared" si="208"/>
        <v>-10429.31</v>
      </c>
      <c r="C2163" s="11">
        <f t="shared" si="210"/>
        <v>7.9200000000000728</v>
      </c>
      <c r="D2163" s="18"/>
      <c r="E2163" s="12">
        <f t="shared" si="209"/>
        <v>-10.429309999999999</v>
      </c>
      <c r="F2163" s="16">
        <v>-10.62</v>
      </c>
      <c r="G2163" s="16">
        <v>-10.58</v>
      </c>
    </row>
    <row r="2164" spans="1:7">
      <c r="A2164" s="11">
        <v>10387.23</v>
      </c>
      <c r="B2164" s="11">
        <f t="shared" si="208"/>
        <v>-10437.23</v>
      </c>
      <c r="C2164" s="11">
        <f t="shared" si="210"/>
        <v>7.9200000000000728</v>
      </c>
      <c r="D2164" s="18"/>
      <c r="E2164" s="12">
        <f t="shared" si="209"/>
        <v>-10.43723</v>
      </c>
      <c r="F2164" s="16">
        <v>-10.6</v>
      </c>
      <c r="G2164" s="16">
        <v>-10.48</v>
      </c>
    </row>
    <row r="2165" spans="1:7">
      <c r="A2165" s="11">
        <v>10395.15</v>
      </c>
      <c r="B2165" s="11">
        <f t="shared" si="208"/>
        <v>-10445.15</v>
      </c>
      <c r="C2165" s="11">
        <f t="shared" si="210"/>
        <v>7.9200000000000728</v>
      </c>
      <c r="D2165" s="18"/>
      <c r="E2165" s="12">
        <f t="shared" si="209"/>
        <v>-10.44515</v>
      </c>
      <c r="F2165" s="16">
        <v>-10.38</v>
      </c>
      <c r="G2165" s="16">
        <v>-10.58</v>
      </c>
    </row>
    <row r="2166" spans="1:7">
      <c r="A2166" s="11">
        <v>10403.06</v>
      </c>
      <c r="B2166" s="11">
        <f t="shared" si="208"/>
        <v>-10453.06</v>
      </c>
      <c r="C2166" s="11">
        <f t="shared" si="210"/>
        <v>7.9099999999998545</v>
      </c>
      <c r="D2166" s="18"/>
      <c r="E2166" s="12">
        <f t="shared" si="209"/>
        <v>-10.453059999999999</v>
      </c>
      <c r="F2166" s="16">
        <v>-10.37</v>
      </c>
      <c r="G2166" s="16">
        <v>-10.48</v>
      </c>
    </row>
    <row r="2167" spans="1:7">
      <c r="A2167" s="11">
        <v>10410.98</v>
      </c>
      <c r="B2167" s="11">
        <f t="shared" si="208"/>
        <v>-10460.98</v>
      </c>
      <c r="C2167" s="11">
        <f t="shared" si="210"/>
        <v>7.9200000000000728</v>
      </c>
      <c r="D2167" s="18"/>
      <c r="E2167" s="12">
        <f t="shared" si="209"/>
        <v>-10.460979999999999</v>
      </c>
      <c r="F2167" s="16">
        <v>-10.46</v>
      </c>
      <c r="G2167" s="16">
        <v>-10.58</v>
      </c>
    </row>
    <row r="2168" spans="1:7">
      <c r="A2168" s="11">
        <v>10418.9</v>
      </c>
      <c r="B2168" s="11">
        <f t="shared" si="208"/>
        <v>-10468.9</v>
      </c>
      <c r="C2168" s="11">
        <f t="shared" si="210"/>
        <v>7.9200000000000728</v>
      </c>
      <c r="D2168" s="18"/>
      <c r="E2168" s="12">
        <f t="shared" si="209"/>
        <v>-10.4689</v>
      </c>
      <c r="F2168" s="16">
        <v>-10.69</v>
      </c>
      <c r="G2168" s="16">
        <v>-10.78</v>
      </c>
    </row>
    <row r="2169" spans="1:7">
      <c r="A2169" s="11">
        <v>10426.82</v>
      </c>
      <c r="B2169" s="11">
        <f t="shared" si="208"/>
        <v>-10476.82</v>
      </c>
      <c r="C2169" s="11">
        <f t="shared" si="210"/>
        <v>7.9200000000000728</v>
      </c>
      <c r="D2169" s="18"/>
      <c r="E2169" s="12">
        <f t="shared" si="209"/>
        <v>-10.47682</v>
      </c>
      <c r="F2169" s="16">
        <v>-10.71</v>
      </c>
      <c r="G2169" s="16">
        <v>-10.72</v>
      </c>
    </row>
    <row r="2170" spans="1:7">
      <c r="A2170" s="11">
        <v>10434.74</v>
      </c>
      <c r="B2170" s="11">
        <f t="shared" si="208"/>
        <v>-10484.74</v>
      </c>
      <c r="C2170" s="11">
        <f t="shared" si="210"/>
        <v>7.9200000000000728</v>
      </c>
      <c r="D2170" s="18"/>
      <c r="E2170" s="12">
        <f t="shared" si="209"/>
        <v>-10.48474</v>
      </c>
      <c r="F2170" s="16">
        <v>-10.69</v>
      </c>
      <c r="G2170" s="16">
        <v>-10.68</v>
      </c>
    </row>
    <row r="2171" spans="1:7">
      <c r="A2171" s="11">
        <v>10442.66</v>
      </c>
      <c r="B2171" s="11">
        <f t="shared" si="208"/>
        <v>-10492.66</v>
      </c>
      <c r="C2171" s="11">
        <f t="shared" si="210"/>
        <v>7.9200000000000728</v>
      </c>
      <c r="D2171" s="18"/>
      <c r="E2171" s="12">
        <f t="shared" si="209"/>
        <v>-10.492659999999999</v>
      </c>
      <c r="F2171" s="16">
        <v>-10.73</v>
      </c>
      <c r="G2171" s="16">
        <v>-10.69</v>
      </c>
    </row>
    <row r="2172" spans="1:7">
      <c r="A2172" s="11">
        <v>10450.58</v>
      </c>
      <c r="B2172" s="11">
        <f t="shared" si="208"/>
        <v>-10500.58</v>
      </c>
      <c r="C2172" s="11">
        <f t="shared" si="210"/>
        <v>7.9200000000000728</v>
      </c>
      <c r="D2172" s="18"/>
      <c r="E2172" s="12">
        <f t="shared" si="209"/>
        <v>-10.500579999999999</v>
      </c>
      <c r="F2172" s="16">
        <v>-10.64</v>
      </c>
      <c r="G2172" s="16">
        <v>-10.53</v>
      </c>
    </row>
    <row r="2173" spans="1:7">
      <c r="A2173" s="11">
        <v>10458.5</v>
      </c>
      <c r="B2173" s="11">
        <f t="shared" si="208"/>
        <v>-10508.5</v>
      </c>
      <c r="C2173" s="11">
        <f t="shared" si="210"/>
        <v>7.9200000000000728</v>
      </c>
      <c r="D2173" s="18"/>
      <c r="E2173" s="12">
        <f t="shared" si="209"/>
        <v>-10.5085</v>
      </c>
      <c r="F2173" s="16">
        <v>-10.53</v>
      </c>
      <c r="G2173" s="16">
        <v>-10.74</v>
      </c>
    </row>
    <row r="2174" spans="1:7">
      <c r="A2174" s="11">
        <v>10466.42</v>
      </c>
      <c r="B2174" s="11">
        <f t="shared" si="208"/>
        <v>-10516.42</v>
      </c>
      <c r="C2174" s="11">
        <f t="shared" si="210"/>
        <v>7.9200000000000728</v>
      </c>
      <c r="D2174" s="18"/>
      <c r="E2174" s="12">
        <f t="shared" si="209"/>
        <v>-10.51642</v>
      </c>
      <c r="F2174" s="16">
        <v>-10.55</v>
      </c>
      <c r="G2174" s="16">
        <v>-10.97</v>
      </c>
    </row>
    <row r="2175" spans="1:7">
      <c r="A2175" s="11">
        <v>10474.34</v>
      </c>
      <c r="B2175" s="11">
        <f t="shared" si="208"/>
        <v>-10524.34</v>
      </c>
      <c r="C2175" s="11">
        <f t="shared" si="210"/>
        <v>7.9200000000000728</v>
      </c>
      <c r="D2175" s="18"/>
      <c r="E2175" s="12">
        <f t="shared" si="209"/>
        <v>-10.52434</v>
      </c>
      <c r="F2175" s="16">
        <v>-10.45</v>
      </c>
      <c r="G2175" s="16">
        <v>-10.96</v>
      </c>
    </row>
    <row r="2176" spans="1:7">
      <c r="A2176" s="11">
        <v>10482.26</v>
      </c>
      <c r="B2176" s="11">
        <f t="shared" si="208"/>
        <v>-10532.26</v>
      </c>
      <c r="C2176" s="11">
        <f t="shared" si="210"/>
        <v>7.9200000000000728</v>
      </c>
      <c r="D2176" s="18"/>
      <c r="E2176" s="12">
        <f t="shared" si="209"/>
        <v>-10.532260000000001</v>
      </c>
      <c r="F2176" s="16">
        <v>-10.49</v>
      </c>
      <c r="G2176" s="16">
        <v>-10.72</v>
      </c>
    </row>
    <row r="2177" spans="1:7">
      <c r="A2177" s="11">
        <v>10490.18</v>
      </c>
      <c r="B2177" s="11">
        <f t="shared" si="208"/>
        <v>-10540.18</v>
      </c>
      <c r="C2177" s="11">
        <f t="shared" si="210"/>
        <v>7.9200000000000728</v>
      </c>
      <c r="D2177" s="18"/>
      <c r="E2177" s="12">
        <f t="shared" si="209"/>
        <v>-10.540179999999999</v>
      </c>
      <c r="F2177" s="16">
        <v>-10.53</v>
      </c>
      <c r="G2177" s="16">
        <v>-10.51</v>
      </c>
    </row>
    <row r="2178" spans="1:7">
      <c r="A2178" s="11">
        <v>10498.1</v>
      </c>
      <c r="B2178" s="11">
        <f t="shared" si="208"/>
        <v>-10548.1</v>
      </c>
      <c r="C2178" s="11">
        <f t="shared" si="210"/>
        <v>7.9200000000000728</v>
      </c>
      <c r="D2178" s="18"/>
      <c r="E2178" s="12">
        <f t="shared" si="209"/>
        <v>-10.5481</v>
      </c>
      <c r="F2178" s="16">
        <v>-10.81</v>
      </c>
      <c r="G2178" s="16">
        <v>-10.7</v>
      </c>
    </row>
    <row r="2179" spans="1:7">
      <c r="A2179" s="11">
        <v>10506.02</v>
      </c>
      <c r="B2179" s="11">
        <f t="shared" ref="B2179:B2242" si="211">-(A2179+50)</f>
        <v>-10556.02</v>
      </c>
      <c r="C2179" s="11">
        <f t="shared" si="210"/>
        <v>7.9200000000000728</v>
      </c>
      <c r="D2179" s="18"/>
      <c r="E2179" s="12">
        <f t="shared" ref="E2179:E2242" si="212">B2179/1000</f>
        <v>-10.55602</v>
      </c>
      <c r="F2179" s="16">
        <v>-10.59</v>
      </c>
      <c r="G2179" s="16">
        <v>-10.78</v>
      </c>
    </row>
    <row r="2180" spans="1:7">
      <c r="A2180" s="11">
        <v>10513.94</v>
      </c>
      <c r="B2180" s="11">
        <f t="shared" si="211"/>
        <v>-10563.94</v>
      </c>
      <c r="C2180" s="11">
        <f t="shared" ref="C2180:C2243" si="213">ABS(B2179-B2180)</f>
        <v>7.9200000000000728</v>
      </c>
      <c r="D2180" s="18"/>
      <c r="E2180" s="12">
        <f t="shared" si="212"/>
        <v>-10.563940000000001</v>
      </c>
      <c r="F2180" s="16">
        <v>-10.55</v>
      </c>
      <c r="G2180" s="16">
        <v>-10.88</v>
      </c>
    </row>
    <row r="2181" spans="1:7">
      <c r="A2181" s="11">
        <v>10521.85</v>
      </c>
      <c r="B2181" s="11">
        <f t="shared" si="211"/>
        <v>-10571.85</v>
      </c>
      <c r="C2181" s="11">
        <f t="shared" si="213"/>
        <v>7.9099999999998545</v>
      </c>
      <c r="D2181" s="18"/>
      <c r="E2181" s="12">
        <f t="shared" si="212"/>
        <v>-10.57185</v>
      </c>
      <c r="F2181" s="16">
        <v>-10.5</v>
      </c>
      <c r="G2181" s="16">
        <v>-11</v>
      </c>
    </row>
    <row r="2182" spans="1:7">
      <c r="A2182" s="11">
        <v>10529.77</v>
      </c>
      <c r="B2182" s="11">
        <f t="shared" si="211"/>
        <v>-10579.77</v>
      </c>
      <c r="C2182" s="11">
        <f t="shared" si="213"/>
        <v>7.9200000000000728</v>
      </c>
      <c r="D2182" s="18"/>
      <c r="E2182" s="12">
        <f t="shared" si="212"/>
        <v>-10.57977</v>
      </c>
      <c r="F2182" s="16">
        <v>-10.68</v>
      </c>
      <c r="G2182" s="16">
        <v>-11.05</v>
      </c>
    </row>
    <row r="2183" spans="1:7">
      <c r="A2183" s="11">
        <v>10537.69</v>
      </c>
      <c r="B2183" s="11">
        <f t="shared" si="211"/>
        <v>-10587.69</v>
      </c>
      <c r="C2183" s="11">
        <f t="shared" si="213"/>
        <v>7.9200000000000728</v>
      </c>
      <c r="D2183" s="18"/>
      <c r="E2183" s="12">
        <f t="shared" si="212"/>
        <v>-10.58769</v>
      </c>
      <c r="F2183" s="16">
        <v>-10.51</v>
      </c>
      <c r="G2183" s="16">
        <v>-11.16</v>
      </c>
    </row>
    <row r="2184" spans="1:7">
      <c r="A2184" s="11">
        <v>10545.61</v>
      </c>
      <c r="B2184" s="11">
        <f t="shared" si="211"/>
        <v>-10595.61</v>
      </c>
      <c r="C2184" s="11">
        <f t="shared" si="213"/>
        <v>7.9200000000000728</v>
      </c>
      <c r="D2184" s="18"/>
      <c r="E2184" s="12">
        <f t="shared" si="212"/>
        <v>-10.595610000000001</v>
      </c>
      <c r="F2184" s="16">
        <v>-10.5</v>
      </c>
      <c r="G2184" s="16">
        <v>-11.2</v>
      </c>
    </row>
    <row r="2185" spans="1:7">
      <c r="A2185" s="11">
        <v>10553.53</v>
      </c>
      <c r="B2185" s="11">
        <f t="shared" si="211"/>
        <v>-10603.53</v>
      </c>
      <c r="C2185" s="11">
        <f t="shared" si="213"/>
        <v>7.9200000000000728</v>
      </c>
      <c r="D2185" s="18"/>
      <c r="E2185" s="12">
        <f t="shared" si="212"/>
        <v>-10.603530000000001</v>
      </c>
      <c r="F2185" s="16">
        <v>-10.62</v>
      </c>
      <c r="G2185" s="16">
        <v>-11.17</v>
      </c>
    </row>
    <row r="2186" spans="1:7">
      <c r="A2186" s="11">
        <v>10561.45</v>
      </c>
      <c r="B2186" s="11">
        <f t="shared" si="211"/>
        <v>-10611.45</v>
      </c>
      <c r="C2186" s="11">
        <f t="shared" si="213"/>
        <v>7.9200000000000728</v>
      </c>
      <c r="D2186" s="18"/>
      <c r="E2186" s="12">
        <f t="shared" si="212"/>
        <v>-10.611450000000001</v>
      </c>
      <c r="F2186" s="16">
        <v>-10.27</v>
      </c>
      <c r="G2186" s="16">
        <v>-10.91</v>
      </c>
    </row>
    <row r="2187" spans="1:7">
      <c r="A2187" s="11">
        <v>10569.37</v>
      </c>
      <c r="B2187" s="11">
        <f t="shared" si="211"/>
        <v>-10619.37</v>
      </c>
      <c r="C2187" s="11">
        <f t="shared" si="213"/>
        <v>7.9200000000000728</v>
      </c>
      <c r="D2187" s="18"/>
      <c r="E2187" s="12">
        <f t="shared" si="212"/>
        <v>-10.61937</v>
      </c>
      <c r="F2187" s="16">
        <v>-10.36</v>
      </c>
      <c r="G2187" s="16">
        <v>-10.85</v>
      </c>
    </row>
    <row r="2188" spans="1:7">
      <c r="A2188" s="11">
        <v>10577.29</v>
      </c>
      <c r="B2188" s="11">
        <f t="shared" si="211"/>
        <v>-10627.29</v>
      </c>
      <c r="C2188" s="11">
        <f t="shared" si="213"/>
        <v>7.9200000000000728</v>
      </c>
      <c r="D2188" s="18"/>
      <c r="E2188" s="12">
        <f t="shared" si="212"/>
        <v>-10.62729</v>
      </c>
      <c r="F2188" s="16">
        <v>-10.39</v>
      </c>
      <c r="G2188" s="16">
        <v>-10.87</v>
      </c>
    </row>
    <row r="2189" spans="1:7">
      <c r="A2189" s="11">
        <v>10585.21</v>
      </c>
      <c r="B2189" s="11">
        <f t="shared" si="211"/>
        <v>-10635.21</v>
      </c>
      <c r="C2189" s="11">
        <f t="shared" si="213"/>
        <v>7.9199999999982538</v>
      </c>
      <c r="D2189" s="18"/>
      <c r="E2189" s="12">
        <f t="shared" si="212"/>
        <v>-10.635209999999999</v>
      </c>
      <c r="F2189" s="16">
        <v>-10.43</v>
      </c>
      <c r="G2189" s="16">
        <v>-11.02</v>
      </c>
    </row>
    <row r="2190" spans="1:7">
      <c r="A2190" s="11">
        <v>10593.13</v>
      </c>
      <c r="B2190" s="11">
        <f t="shared" si="211"/>
        <v>-10643.13</v>
      </c>
      <c r="C2190" s="11">
        <f t="shared" si="213"/>
        <v>7.9200000000000728</v>
      </c>
      <c r="D2190" s="18"/>
      <c r="E2190" s="12">
        <f t="shared" si="212"/>
        <v>-10.643129999999999</v>
      </c>
      <c r="F2190" s="16">
        <v>-10.33</v>
      </c>
      <c r="G2190" s="16">
        <v>-10.88</v>
      </c>
    </row>
    <row r="2191" spans="1:7">
      <c r="A2191" s="11">
        <v>10601.05</v>
      </c>
      <c r="B2191" s="11">
        <f t="shared" si="211"/>
        <v>-10651.05</v>
      </c>
      <c r="C2191" s="11">
        <f t="shared" si="213"/>
        <v>7.9200000000000728</v>
      </c>
      <c r="D2191" s="18"/>
      <c r="E2191" s="12">
        <f t="shared" si="212"/>
        <v>-10.65105</v>
      </c>
      <c r="F2191" s="16">
        <v>-10.19</v>
      </c>
      <c r="G2191" s="16">
        <v>-11.04</v>
      </c>
    </row>
    <row r="2192" spans="1:7">
      <c r="A2192" s="11">
        <v>10608.97</v>
      </c>
      <c r="B2192" s="11">
        <f t="shared" si="211"/>
        <v>-10658.97</v>
      </c>
      <c r="C2192" s="11">
        <f t="shared" si="213"/>
        <v>7.9200000000000728</v>
      </c>
      <c r="D2192" s="18"/>
      <c r="E2192" s="12">
        <f t="shared" si="212"/>
        <v>-10.65897</v>
      </c>
      <c r="F2192" s="16">
        <v>-10.26</v>
      </c>
      <c r="G2192" s="16">
        <v>-10.8</v>
      </c>
    </row>
    <row r="2193" spans="1:7">
      <c r="A2193" s="11">
        <v>10616.89</v>
      </c>
      <c r="B2193" s="11">
        <f t="shared" si="211"/>
        <v>-10666.89</v>
      </c>
      <c r="C2193" s="11">
        <f t="shared" si="213"/>
        <v>7.9200000000000728</v>
      </c>
      <c r="D2193" s="18"/>
      <c r="E2193" s="12">
        <f t="shared" si="212"/>
        <v>-10.666889999999999</v>
      </c>
      <c r="F2193" s="16">
        <v>-10.09</v>
      </c>
      <c r="G2193" s="16">
        <v>-10.51</v>
      </c>
    </row>
    <row r="2194" spans="1:7">
      <c r="A2194" s="11">
        <v>10624.81</v>
      </c>
      <c r="B2194" s="11">
        <f t="shared" si="211"/>
        <v>-10674.81</v>
      </c>
      <c r="C2194" s="11">
        <f t="shared" si="213"/>
        <v>7.9200000000000728</v>
      </c>
      <c r="D2194" s="18"/>
      <c r="E2194" s="12">
        <f t="shared" si="212"/>
        <v>-10.674809999999999</v>
      </c>
      <c r="F2194" s="16">
        <v>-10.34</v>
      </c>
      <c r="G2194" s="16">
        <v>-10.49</v>
      </c>
    </row>
    <row r="2195" spans="1:7">
      <c r="A2195" s="11">
        <v>10632.73</v>
      </c>
      <c r="B2195" s="11">
        <f t="shared" si="211"/>
        <v>-10682.73</v>
      </c>
      <c r="C2195" s="11">
        <f t="shared" si="213"/>
        <v>7.9200000000000728</v>
      </c>
      <c r="D2195" s="18"/>
      <c r="E2195" s="12">
        <f t="shared" si="212"/>
        <v>-10.682729999999999</v>
      </c>
      <c r="F2195" s="16">
        <v>-10.38</v>
      </c>
      <c r="G2195" s="16">
        <v>-10.53</v>
      </c>
    </row>
    <row r="2196" spans="1:7">
      <c r="A2196" s="11">
        <v>10640.65</v>
      </c>
      <c r="B2196" s="11">
        <f t="shared" si="211"/>
        <v>-10690.65</v>
      </c>
      <c r="C2196" s="11">
        <f t="shared" si="213"/>
        <v>7.9200000000000728</v>
      </c>
      <c r="D2196" s="18"/>
      <c r="E2196" s="12">
        <f t="shared" si="212"/>
        <v>-10.69065</v>
      </c>
      <c r="F2196" s="16">
        <v>-10.36</v>
      </c>
      <c r="G2196" s="16">
        <v>-10.61</v>
      </c>
    </row>
    <row r="2197" spans="1:7">
      <c r="A2197" s="11">
        <v>10648.56</v>
      </c>
      <c r="B2197" s="11">
        <f t="shared" si="211"/>
        <v>-10698.56</v>
      </c>
      <c r="C2197" s="11">
        <f t="shared" si="213"/>
        <v>7.9099999999998545</v>
      </c>
      <c r="D2197" s="18"/>
      <c r="E2197" s="12">
        <f t="shared" si="212"/>
        <v>-10.698559999999999</v>
      </c>
      <c r="F2197" s="16">
        <v>-10.32</v>
      </c>
      <c r="G2197" s="16">
        <v>-10.8</v>
      </c>
    </row>
    <row r="2198" spans="1:7">
      <c r="A2198" s="11">
        <v>10656.48</v>
      </c>
      <c r="B2198" s="11">
        <f t="shared" si="211"/>
        <v>-10706.48</v>
      </c>
      <c r="C2198" s="11">
        <f t="shared" si="213"/>
        <v>7.9200000000000728</v>
      </c>
      <c r="D2198" s="18"/>
      <c r="E2198" s="12">
        <f t="shared" si="212"/>
        <v>-10.706479999999999</v>
      </c>
      <c r="F2198" s="16">
        <v>-10.33</v>
      </c>
      <c r="G2198" s="16">
        <v>-10.86</v>
      </c>
    </row>
    <row r="2199" spans="1:7">
      <c r="A2199" s="11">
        <v>10664.4</v>
      </c>
      <c r="B2199" s="11">
        <f t="shared" si="211"/>
        <v>-10714.4</v>
      </c>
      <c r="C2199" s="11">
        <f t="shared" si="213"/>
        <v>7.9200000000000728</v>
      </c>
      <c r="D2199" s="18"/>
      <c r="E2199" s="12">
        <f t="shared" si="212"/>
        <v>-10.714399999999999</v>
      </c>
      <c r="F2199" s="16">
        <v>-10.31</v>
      </c>
      <c r="G2199" s="16">
        <v>-10.73</v>
      </c>
    </row>
    <row r="2200" spans="1:7">
      <c r="A2200" s="11">
        <v>10672.32</v>
      </c>
      <c r="B2200" s="11">
        <f t="shared" si="211"/>
        <v>-10722.32</v>
      </c>
      <c r="C2200" s="11">
        <f t="shared" si="213"/>
        <v>7.9200000000000728</v>
      </c>
      <c r="D2200" s="18"/>
      <c r="E2200" s="12">
        <f t="shared" si="212"/>
        <v>-10.72232</v>
      </c>
      <c r="F2200" s="16">
        <v>-10.33</v>
      </c>
      <c r="G2200" s="16">
        <v>-10.54</v>
      </c>
    </row>
    <row r="2201" spans="1:7">
      <c r="A2201" s="11">
        <v>10680.24</v>
      </c>
      <c r="B2201" s="11">
        <f t="shared" si="211"/>
        <v>-10730.24</v>
      </c>
      <c r="C2201" s="11">
        <f t="shared" si="213"/>
        <v>7.9200000000000728</v>
      </c>
      <c r="D2201" s="18"/>
      <c r="E2201" s="12">
        <f t="shared" si="212"/>
        <v>-10.73024</v>
      </c>
      <c r="F2201" s="16">
        <v>-10.31</v>
      </c>
      <c r="G2201" s="16">
        <v>-10.7</v>
      </c>
    </row>
    <row r="2202" spans="1:7">
      <c r="A2202" s="11">
        <v>10688.16</v>
      </c>
      <c r="B2202" s="11">
        <f t="shared" si="211"/>
        <v>-10738.16</v>
      </c>
      <c r="C2202" s="11">
        <f t="shared" si="213"/>
        <v>7.9200000000000728</v>
      </c>
      <c r="D2202" s="18"/>
      <c r="E2202" s="12">
        <f t="shared" si="212"/>
        <v>-10.738160000000001</v>
      </c>
      <c r="F2202" s="16">
        <v>-10.14</v>
      </c>
      <c r="G2202" s="16">
        <v>-10.7</v>
      </c>
    </row>
    <row r="2203" spans="1:7">
      <c r="A2203" s="11">
        <v>10696.08</v>
      </c>
      <c r="B2203" s="11">
        <f t="shared" si="211"/>
        <v>-10746.08</v>
      </c>
      <c r="C2203" s="11">
        <f t="shared" si="213"/>
        <v>7.9200000000000728</v>
      </c>
      <c r="D2203" s="18"/>
      <c r="E2203" s="12">
        <f t="shared" si="212"/>
        <v>-10.746079999999999</v>
      </c>
      <c r="F2203" s="16">
        <v>-10.29</v>
      </c>
      <c r="G2203" s="16">
        <v>-10.68</v>
      </c>
    </row>
    <row r="2204" spans="1:7">
      <c r="A2204" s="11">
        <v>10704</v>
      </c>
      <c r="B2204" s="11">
        <f t="shared" si="211"/>
        <v>-10754</v>
      </c>
      <c r="C2204" s="11">
        <f t="shared" si="213"/>
        <v>7.9200000000000728</v>
      </c>
      <c r="D2204" s="18"/>
      <c r="E2204" s="12">
        <f t="shared" si="212"/>
        <v>-10.754</v>
      </c>
      <c r="F2204" s="16">
        <v>-10.33</v>
      </c>
      <c r="G2204" s="16">
        <v>-10.65</v>
      </c>
    </row>
    <row r="2205" spans="1:7">
      <c r="A2205" s="11">
        <v>10709.8</v>
      </c>
      <c r="B2205" s="11">
        <f t="shared" si="211"/>
        <v>-10759.8</v>
      </c>
      <c r="C2205" s="11">
        <f t="shared" si="213"/>
        <v>5.7999999999992724</v>
      </c>
      <c r="D2205" s="18"/>
      <c r="E2205" s="12">
        <f t="shared" si="212"/>
        <v>-10.759799999999998</v>
      </c>
      <c r="F2205" s="16">
        <v>-10.5</v>
      </c>
      <c r="G2205" s="16">
        <v>-10.29</v>
      </c>
    </row>
    <row r="2206" spans="1:7">
      <c r="A2206" s="11">
        <v>10715.6</v>
      </c>
      <c r="B2206" s="11">
        <f t="shared" si="211"/>
        <v>-10765.6</v>
      </c>
      <c r="C2206" s="11">
        <f t="shared" si="213"/>
        <v>5.8000000000010914</v>
      </c>
      <c r="D2206" s="18"/>
      <c r="E2206" s="12">
        <f t="shared" si="212"/>
        <v>-10.765600000000001</v>
      </c>
      <c r="F2206" s="16">
        <v>-10.5</v>
      </c>
      <c r="G2206" s="16">
        <v>-10.32</v>
      </c>
    </row>
    <row r="2207" spans="1:7">
      <c r="A2207" s="11">
        <v>10721.4</v>
      </c>
      <c r="B2207" s="11">
        <f t="shared" si="211"/>
        <v>-10771.4</v>
      </c>
      <c r="C2207" s="11">
        <f t="shared" si="213"/>
        <v>5.7999999999992724</v>
      </c>
      <c r="D2207" s="18"/>
      <c r="E2207" s="12">
        <f t="shared" si="212"/>
        <v>-10.7714</v>
      </c>
      <c r="F2207" s="16">
        <v>-10.39</v>
      </c>
      <c r="G2207" s="16">
        <v>-10.56</v>
      </c>
    </row>
    <row r="2208" spans="1:7">
      <c r="A2208" s="11">
        <v>10727.2</v>
      </c>
      <c r="B2208" s="11">
        <f t="shared" si="211"/>
        <v>-10777.2</v>
      </c>
      <c r="C2208" s="11">
        <f t="shared" si="213"/>
        <v>5.8000000000010914</v>
      </c>
      <c r="D2208" s="18"/>
      <c r="E2208" s="12">
        <f t="shared" si="212"/>
        <v>-10.777200000000001</v>
      </c>
      <c r="F2208" s="16">
        <v>-10.28</v>
      </c>
      <c r="G2208" s="16">
        <v>-10.56</v>
      </c>
    </row>
    <row r="2209" spans="1:7">
      <c r="A2209" s="11">
        <v>10733</v>
      </c>
      <c r="B2209" s="11">
        <f t="shared" si="211"/>
        <v>-10783</v>
      </c>
      <c r="C2209" s="11">
        <f t="shared" si="213"/>
        <v>5.7999999999992724</v>
      </c>
      <c r="D2209" s="18"/>
      <c r="E2209" s="12">
        <f t="shared" si="212"/>
        <v>-10.782999999999999</v>
      </c>
      <c r="F2209" s="16">
        <v>-10.35</v>
      </c>
      <c r="G2209" s="16">
        <v>-10.47</v>
      </c>
    </row>
    <row r="2210" spans="1:7">
      <c r="A2210" s="11">
        <v>10738.8</v>
      </c>
      <c r="B2210" s="11">
        <f t="shared" si="211"/>
        <v>-10788.8</v>
      </c>
      <c r="C2210" s="11">
        <f t="shared" si="213"/>
        <v>5.7999999999992724</v>
      </c>
      <c r="D2210" s="18"/>
      <c r="E2210" s="12">
        <f t="shared" si="212"/>
        <v>-10.788799999999998</v>
      </c>
      <c r="F2210" s="16">
        <v>-10.61</v>
      </c>
      <c r="G2210" s="16">
        <v>-10.36</v>
      </c>
    </row>
    <row r="2211" spans="1:7">
      <c r="A2211" s="11">
        <v>10744.6</v>
      </c>
      <c r="B2211" s="11">
        <f t="shared" si="211"/>
        <v>-10794.6</v>
      </c>
      <c r="C2211" s="11">
        <f t="shared" si="213"/>
        <v>5.8000000000010914</v>
      </c>
      <c r="D2211" s="18"/>
      <c r="E2211" s="12">
        <f t="shared" si="212"/>
        <v>-10.794600000000001</v>
      </c>
      <c r="F2211" s="16">
        <v>-10.66</v>
      </c>
      <c r="G2211" s="16">
        <v>-10.25</v>
      </c>
    </row>
    <row r="2212" spans="1:7">
      <c r="A2212" s="11">
        <v>10750.4</v>
      </c>
      <c r="B2212" s="11">
        <f t="shared" si="211"/>
        <v>-10800.4</v>
      </c>
      <c r="C2212" s="11">
        <f t="shared" si="213"/>
        <v>5.7999999999992724</v>
      </c>
      <c r="D2212" s="18"/>
      <c r="E2212" s="12">
        <f t="shared" si="212"/>
        <v>-10.8004</v>
      </c>
      <c r="F2212" s="16">
        <v>-10.6</v>
      </c>
      <c r="G2212" s="16">
        <v>-10.87</v>
      </c>
    </row>
    <row r="2213" spans="1:7">
      <c r="A2213" s="11">
        <v>10756.2</v>
      </c>
      <c r="B2213" s="11">
        <f t="shared" si="211"/>
        <v>-10806.2</v>
      </c>
      <c r="C2213" s="11">
        <f t="shared" si="213"/>
        <v>5.8000000000010914</v>
      </c>
      <c r="D2213" s="18"/>
      <c r="E2213" s="12">
        <f t="shared" si="212"/>
        <v>-10.8062</v>
      </c>
      <c r="F2213" s="16">
        <v>-10.54</v>
      </c>
      <c r="G2213" s="16">
        <v>-10.88</v>
      </c>
    </row>
    <row r="2214" spans="1:7">
      <c r="A2214" s="11">
        <v>10762</v>
      </c>
      <c r="B2214" s="11">
        <f t="shared" si="211"/>
        <v>-10812</v>
      </c>
      <c r="C2214" s="11">
        <f t="shared" si="213"/>
        <v>5.7999999999992724</v>
      </c>
      <c r="D2214" s="18"/>
      <c r="E2214" s="12">
        <f t="shared" si="212"/>
        <v>-10.811999999999999</v>
      </c>
      <c r="F2214" s="16">
        <v>-10.5</v>
      </c>
      <c r="G2214" s="16">
        <v>-10.77</v>
      </c>
    </row>
    <row r="2215" spans="1:7">
      <c r="A2215" s="11">
        <v>10767.8</v>
      </c>
      <c r="B2215" s="11">
        <f t="shared" si="211"/>
        <v>-10817.8</v>
      </c>
      <c r="C2215" s="11">
        <f t="shared" si="213"/>
        <v>5.7999999999992724</v>
      </c>
      <c r="D2215" s="18"/>
      <c r="E2215" s="12">
        <f t="shared" si="212"/>
        <v>-10.8178</v>
      </c>
      <c r="F2215" s="16">
        <v>-10.5</v>
      </c>
      <c r="G2215" s="16">
        <v>-10.92</v>
      </c>
    </row>
    <row r="2216" spans="1:7">
      <c r="A2216" s="11">
        <v>10773.6</v>
      </c>
      <c r="B2216" s="11">
        <f t="shared" si="211"/>
        <v>-10823.6</v>
      </c>
      <c r="C2216" s="11">
        <f t="shared" si="213"/>
        <v>5.8000000000010914</v>
      </c>
      <c r="D2216" s="18"/>
      <c r="E2216" s="12">
        <f t="shared" si="212"/>
        <v>-10.823600000000001</v>
      </c>
      <c r="F2216" s="16">
        <v>-10.55</v>
      </c>
      <c r="G2216" s="16">
        <v>-10.69</v>
      </c>
    </row>
    <row r="2217" spans="1:7">
      <c r="A2217" s="11">
        <v>10779.4</v>
      </c>
      <c r="B2217" s="11">
        <f t="shared" si="211"/>
        <v>-10829.4</v>
      </c>
      <c r="C2217" s="11">
        <f t="shared" si="213"/>
        <v>5.7999999999992724</v>
      </c>
      <c r="D2217" s="18"/>
      <c r="E2217" s="12">
        <f t="shared" si="212"/>
        <v>-10.8294</v>
      </c>
      <c r="F2217" s="16">
        <v>-10.44</v>
      </c>
      <c r="G2217" s="16">
        <v>-10.49</v>
      </c>
    </row>
    <row r="2218" spans="1:7">
      <c r="A2218" s="11">
        <v>10785.2</v>
      </c>
      <c r="B2218" s="11">
        <f t="shared" si="211"/>
        <v>-10835.2</v>
      </c>
      <c r="C2218" s="11">
        <f t="shared" si="213"/>
        <v>5.8000000000010914</v>
      </c>
      <c r="D2218" s="18"/>
      <c r="E2218" s="12">
        <f t="shared" si="212"/>
        <v>-10.8352</v>
      </c>
      <c r="F2218" s="16">
        <v>-10.77</v>
      </c>
      <c r="G2218" s="16">
        <v>-10.49</v>
      </c>
    </row>
    <row r="2219" spans="1:7">
      <c r="A2219" s="11">
        <v>10791</v>
      </c>
      <c r="B2219" s="11">
        <f t="shared" si="211"/>
        <v>-10841</v>
      </c>
      <c r="C2219" s="11">
        <f t="shared" si="213"/>
        <v>5.7999999999992724</v>
      </c>
      <c r="D2219" s="18"/>
      <c r="E2219" s="12">
        <f t="shared" si="212"/>
        <v>-10.840999999999999</v>
      </c>
      <c r="F2219" s="16">
        <v>-10.83</v>
      </c>
      <c r="G2219" s="16">
        <v>-10.7</v>
      </c>
    </row>
    <row r="2220" spans="1:7">
      <c r="A2220" s="11">
        <v>10796.8</v>
      </c>
      <c r="B2220" s="11">
        <f t="shared" si="211"/>
        <v>-10846.8</v>
      </c>
      <c r="C2220" s="11">
        <f t="shared" si="213"/>
        <v>5.7999999999992724</v>
      </c>
      <c r="D2220" s="18"/>
      <c r="E2220" s="12">
        <f t="shared" si="212"/>
        <v>-10.8468</v>
      </c>
      <c r="F2220" s="16">
        <v>-10.79</v>
      </c>
      <c r="G2220" s="16">
        <v>-10.83</v>
      </c>
    </row>
    <row r="2221" spans="1:7">
      <c r="A2221" s="11">
        <v>10802.6</v>
      </c>
      <c r="B2221" s="11">
        <f t="shared" si="211"/>
        <v>-10852.6</v>
      </c>
      <c r="C2221" s="11">
        <f t="shared" si="213"/>
        <v>5.8000000000010914</v>
      </c>
      <c r="D2221" s="18"/>
      <c r="E2221" s="12">
        <f t="shared" si="212"/>
        <v>-10.852600000000001</v>
      </c>
      <c r="F2221" s="16">
        <v>-10.83</v>
      </c>
      <c r="G2221" s="16">
        <v>-10.72</v>
      </c>
    </row>
    <row r="2222" spans="1:7">
      <c r="A2222" s="11">
        <v>10808.4</v>
      </c>
      <c r="B2222" s="11">
        <f t="shared" si="211"/>
        <v>-10858.4</v>
      </c>
      <c r="C2222" s="11">
        <f t="shared" si="213"/>
        <v>5.7999999999992724</v>
      </c>
      <c r="D2222" s="18"/>
      <c r="E2222" s="12">
        <f t="shared" si="212"/>
        <v>-10.8584</v>
      </c>
      <c r="F2222" s="16">
        <v>-10.66</v>
      </c>
      <c r="G2222" s="16">
        <v>-11.32</v>
      </c>
    </row>
    <row r="2223" spans="1:7">
      <c r="A2223" s="11">
        <v>10814.2</v>
      </c>
      <c r="B2223" s="11">
        <f t="shared" si="211"/>
        <v>-10864.2</v>
      </c>
      <c r="C2223" s="11">
        <f t="shared" si="213"/>
        <v>5.8000000000010914</v>
      </c>
      <c r="D2223" s="18"/>
      <c r="E2223" s="12">
        <f t="shared" si="212"/>
        <v>-10.8642</v>
      </c>
      <c r="F2223" s="16">
        <v>-10.68</v>
      </c>
      <c r="G2223" s="16">
        <v>-10.91</v>
      </c>
    </row>
    <row r="2224" spans="1:7">
      <c r="A2224" s="11">
        <v>10820</v>
      </c>
      <c r="B2224" s="11">
        <f t="shared" si="211"/>
        <v>-10870</v>
      </c>
      <c r="C2224" s="11">
        <f t="shared" si="213"/>
        <v>5.7999999999992724</v>
      </c>
      <c r="D2224" s="18"/>
      <c r="E2224" s="12">
        <f t="shared" si="212"/>
        <v>-10.87</v>
      </c>
      <c r="F2224" s="16">
        <v>-10.75</v>
      </c>
      <c r="G2224" s="16">
        <v>-10.6</v>
      </c>
    </row>
    <row r="2225" spans="1:7">
      <c r="A2225" s="11">
        <v>10825.8</v>
      </c>
      <c r="B2225" s="11">
        <f t="shared" si="211"/>
        <v>-10875.8</v>
      </c>
      <c r="C2225" s="11">
        <f t="shared" si="213"/>
        <v>5.7999999999992724</v>
      </c>
      <c r="D2225" s="18"/>
      <c r="E2225" s="12">
        <f t="shared" si="212"/>
        <v>-10.8758</v>
      </c>
      <c r="F2225" s="16">
        <v>-10.79</v>
      </c>
      <c r="G2225" s="16">
        <v>-10.55</v>
      </c>
    </row>
    <row r="2226" spans="1:7">
      <c r="A2226" s="11">
        <v>10831.6</v>
      </c>
      <c r="B2226" s="11">
        <f t="shared" si="211"/>
        <v>-10881.6</v>
      </c>
      <c r="C2226" s="11">
        <f t="shared" si="213"/>
        <v>5.8000000000010914</v>
      </c>
      <c r="D2226" s="18"/>
      <c r="E2226" s="12">
        <f t="shared" si="212"/>
        <v>-10.881600000000001</v>
      </c>
      <c r="F2226" s="16">
        <v>-10.79</v>
      </c>
      <c r="G2226" s="16">
        <v>-10.59</v>
      </c>
    </row>
    <row r="2227" spans="1:7">
      <c r="A2227" s="11">
        <v>10837.4</v>
      </c>
      <c r="B2227" s="11">
        <f t="shared" si="211"/>
        <v>-10887.4</v>
      </c>
      <c r="C2227" s="11">
        <f t="shared" si="213"/>
        <v>5.7999999999992724</v>
      </c>
      <c r="D2227" s="18"/>
      <c r="E2227" s="12">
        <f t="shared" si="212"/>
        <v>-10.8874</v>
      </c>
      <c r="F2227" s="16">
        <v>-10.5</v>
      </c>
      <c r="G2227" s="16">
        <v>-10.74</v>
      </c>
    </row>
    <row r="2228" spans="1:7">
      <c r="A2228" s="11">
        <v>10843.2</v>
      </c>
      <c r="B2228" s="11">
        <f t="shared" si="211"/>
        <v>-10893.2</v>
      </c>
      <c r="C2228" s="11">
        <f t="shared" si="213"/>
        <v>5.8000000000010914</v>
      </c>
      <c r="D2228" s="18"/>
      <c r="E2228" s="12">
        <f t="shared" si="212"/>
        <v>-10.8932</v>
      </c>
      <c r="F2228" s="16">
        <v>-10.52</v>
      </c>
      <c r="G2228" s="16">
        <v>-10.81</v>
      </c>
    </row>
    <row r="2229" spans="1:7">
      <c r="A2229" s="11">
        <v>10849</v>
      </c>
      <c r="B2229" s="11">
        <f t="shared" si="211"/>
        <v>-10899</v>
      </c>
      <c r="C2229" s="11">
        <f t="shared" si="213"/>
        <v>5.7999999999992724</v>
      </c>
      <c r="D2229" s="18"/>
      <c r="E2229" s="12">
        <f t="shared" si="212"/>
        <v>-10.898999999999999</v>
      </c>
      <c r="F2229" s="16">
        <v>-10.66</v>
      </c>
      <c r="G2229" s="16">
        <v>-10.75</v>
      </c>
    </row>
    <row r="2230" spans="1:7">
      <c r="A2230" s="11">
        <v>10854.8</v>
      </c>
      <c r="B2230" s="11">
        <f t="shared" si="211"/>
        <v>-10904.8</v>
      </c>
      <c r="C2230" s="11">
        <f t="shared" si="213"/>
        <v>5.7999999999992724</v>
      </c>
      <c r="D2230" s="18"/>
      <c r="E2230" s="12">
        <f t="shared" si="212"/>
        <v>-10.9048</v>
      </c>
      <c r="F2230" s="16">
        <v>-10.62</v>
      </c>
      <c r="G2230" s="16">
        <v>-10.82</v>
      </c>
    </row>
    <row r="2231" spans="1:7">
      <c r="A2231" s="11">
        <v>10860.6</v>
      </c>
      <c r="B2231" s="11">
        <f t="shared" si="211"/>
        <v>-10910.6</v>
      </c>
      <c r="C2231" s="11">
        <f t="shared" si="213"/>
        <v>5.8000000000010914</v>
      </c>
      <c r="D2231" s="18"/>
      <c r="E2231" s="12">
        <f t="shared" si="212"/>
        <v>-10.910600000000001</v>
      </c>
      <c r="F2231" s="16">
        <v>-10.47</v>
      </c>
      <c r="G2231" s="16">
        <v>-10.68</v>
      </c>
    </row>
    <row r="2232" spans="1:7">
      <c r="A2232" s="11">
        <v>10866.4</v>
      </c>
      <c r="B2232" s="11">
        <f t="shared" si="211"/>
        <v>-10916.4</v>
      </c>
      <c r="C2232" s="11">
        <f t="shared" si="213"/>
        <v>5.7999999999992724</v>
      </c>
      <c r="D2232" s="18"/>
      <c r="E2232" s="12">
        <f t="shared" si="212"/>
        <v>-10.916399999999999</v>
      </c>
      <c r="F2232" s="16">
        <v>-10.54</v>
      </c>
      <c r="G2232" s="16">
        <v>-10.77</v>
      </c>
    </row>
    <row r="2233" spans="1:7">
      <c r="A2233" s="11">
        <v>10872.2</v>
      </c>
      <c r="B2233" s="11">
        <f t="shared" si="211"/>
        <v>-10922.2</v>
      </c>
      <c r="C2233" s="11">
        <f t="shared" si="213"/>
        <v>5.8000000000010914</v>
      </c>
      <c r="D2233" s="18"/>
      <c r="E2233" s="12">
        <f t="shared" si="212"/>
        <v>-10.9222</v>
      </c>
      <c r="F2233" s="16">
        <v>-10.66</v>
      </c>
      <c r="G2233" s="16">
        <v>-10.86</v>
      </c>
    </row>
    <row r="2234" spans="1:7">
      <c r="A2234" s="11">
        <v>10878</v>
      </c>
      <c r="B2234" s="11">
        <f t="shared" si="211"/>
        <v>-10928</v>
      </c>
      <c r="C2234" s="11">
        <f t="shared" si="213"/>
        <v>5.7999999999992724</v>
      </c>
      <c r="D2234" s="18"/>
      <c r="E2234" s="12">
        <f t="shared" si="212"/>
        <v>-10.928000000000001</v>
      </c>
      <c r="F2234" s="16">
        <v>-10.53</v>
      </c>
      <c r="G2234" s="16">
        <v>-10.81</v>
      </c>
    </row>
    <row r="2235" spans="1:7">
      <c r="A2235" s="11">
        <v>10883.8</v>
      </c>
      <c r="B2235" s="11">
        <f t="shared" si="211"/>
        <v>-10933.8</v>
      </c>
      <c r="C2235" s="11">
        <f t="shared" si="213"/>
        <v>5.7999999999992724</v>
      </c>
      <c r="D2235" s="18"/>
      <c r="E2235" s="12">
        <f t="shared" si="212"/>
        <v>-10.9338</v>
      </c>
      <c r="F2235" s="16">
        <v>-10.74</v>
      </c>
      <c r="G2235" s="16">
        <v>-10.91</v>
      </c>
    </row>
    <row r="2236" spans="1:7">
      <c r="A2236" s="11">
        <v>10889.6</v>
      </c>
      <c r="B2236" s="11">
        <f t="shared" si="211"/>
        <v>-10939.6</v>
      </c>
      <c r="C2236" s="11">
        <f t="shared" si="213"/>
        <v>5.8000000000010914</v>
      </c>
      <c r="D2236" s="18"/>
      <c r="E2236" s="12">
        <f t="shared" si="212"/>
        <v>-10.9396</v>
      </c>
      <c r="F2236" s="16">
        <v>-10.94</v>
      </c>
      <c r="G2236" s="16">
        <v>-10.9</v>
      </c>
    </row>
    <row r="2237" spans="1:7">
      <c r="A2237" s="11">
        <v>10895.4</v>
      </c>
      <c r="B2237" s="11">
        <f t="shared" si="211"/>
        <v>-10945.4</v>
      </c>
      <c r="C2237" s="11">
        <f t="shared" si="213"/>
        <v>5.7999999999992724</v>
      </c>
      <c r="D2237" s="18"/>
      <c r="E2237" s="12">
        <f t="shared" si="212"/>
        <v>-10.945399999999999</v>
      </c>
      <c r="F2237" s="16">
        <v>-10.96</v>
      </c>
      <c r="G2237" s="16">
        <v>-10.96</v>
      </c>
    </row>
    <row r="2238" spans="1:7">
      <c r="A2238" s="11">
        <v>10901.2</v>
      </c>
      <c r="B2238" s="11">
        <f t="shared" si="211"/>
        <v>-10951.2</v>
      </c>
      <c r="C2238" s="11">
        <f t="shared" si="213"/>
        <v>5.8000000000010914</v>
      </c>
      <c r="D2238" s="18"/>
      <c r="E2238" s="12">
        <f t="shared" si="212"/>
        <v>-10.9512</v>
      </c>
      <c r="F2238" s="16">
        <v>-10.97</v>
      </c>
      <c r="G2238" s="16">
        <v>-10.96</v>
      </c>
    </row>
    <row r="2239" spans="1:7">
      <c r="A2239" s="11">
        <v>10907</v>
      </c>
      <c r="B2239" s="11">
        <f t="shared" si="211"/>
        <v>-10957</v>
      </c>
      <c r="C2239" s="11">
        <f t="shared" si="213"/>
        <v>5.7999999999992724</v>
      </c>
      <c r="D2239" s="18"/>
      <c r="E2239" s="12">
        <f t="shared" si="212"/>
        <v>-10.957000000000001</v>
      </c>
      <c r="F2239" s="16">
        <v>-10.83</v>
      </c>
      <c r="G2239" s="16">
        <v>-11.03</v>
      </c>
    </row>
    <row r="2240" spans="1:7">
      <c r="A2240" s="11">
        <v>10912.8</v>
      </c>
      <c r="B2240" s="11">
        <f t="shared" si="211"/>
        <v>-10962.8</v>
      </c>
      <c r="C2240" s="11">
        <f t="shared" si="213"/>
        <v>5.7999999999992724</v>
      </c>
      <c r="D2240" s="18"/>
      <c r="E2240" s="12">
        <f t="shared" si="212"/>
        <v>-10.9628</v>
      </c>
      <c r="F2240" s="16">
        <v>-10.85</v>
      </c>
      <c r="G2240" s="16">
        <v>-10.88</v>
      </c>
    </row>
    <row r="2241" spans="1:7">
      <c r="A2241" s="11">
        <v>10918.6</v>
      </c>
      <c r="B2241" s="11">
        <f t="shared" si="211"/>
        <v>-10968.6</v>
      </c>
      <c r="C2241" s="11">
        <f t="shared" si="213"/>
        <v>5.8000000000010914</v>
      </c>
      <c r="D2241" s="18"/>
      <c r="E2241" s="12">
        <f t="shared" si="212"/>
        <v>-10.9686</v>
      </c>
      <c r="F2241" s="16">
        <v>-10.93</v>
      </c>
      <c r="G2241" s="16">
        <v>-10.8</v>
      </c>
    </row>
    <row r="2242" spans="1:7">
      <c r="A2242" s="11">
        <v>10924.4</v>
      </c>
      <c r="B2242" s="11">
        <f t="shared" si="211"/>
        <v>-10974.4</v>
      </c>
      <c r="C2242" s="11">
        <f t="shared" si="213"/>
        <v>5.7999999999992724</v>
      </c>
      <c r="D2242" s="18"/>
      <c r="E2242" s="12">
        <f t="shared" si="212"/>
        <v>-10.974399999999999</v>
      </c>
      <c r="F2242" s="16">
        <v>-10.87</v>
      </c>
      <c r="G2242" s="16">
        <v>-10.93</v>
      </c>
    </row>
    <row r="2243" spans="1:7">
      <c r="A2243" s="11">
        <v>10930.2</v>
      </c>
      <c r="B2243" s="11">
        <f t="shared" ref="B2243:B2306" si="214">-(A2243+50)</f>
        <v>-10980.2</v>
      </c>
      <c r="C2243" s="11">
        <f t="shared" si="213"/>
        <v>5.8000000000010914</v>
      </c>
      <c r="D2243" s="18"/>
      <c r="E2243" s="12">
        <f t="shared" ref="E2243:E2306" si="215">B2243/1000</f>
        <v>-10.9802</v>
      </c>
      <c r="F2243" s="16">
        <v>-10.93</v>
      </c>
      <c r="G2243" s="16">
        <v>-11.15</v>
      </c>
    </row>
    <row r="2244" spans="1:7">
      <c r="A2244" s="11">
        <v>10936</v>
      </c>
      <c r="B2244" s="11">
        <f t="shared" si="214"/>
        <v>-10986</v>
      </c>
      <c r="C2244" s="11">
        <f t="shared" ref="C2244:C2307" si="216">ABS(B2243-B2244)</f>
        <v>5.7999999999992724</v>
      </c>
      <c r="D2244" s="18"/>
      <c r="E2244" s="12">
        <f t="shared" si="215"/>
        <v>-10.986000000000001</v>
      </c>
      <c r="F2244" s="16">
        <v>-10.95</v>
      </c>
      <c r="G2244" s="16">
        <v>-11.06</v>
      </c>
    </row>
    <row r="2245" spans="1:7">
      <c r="A2245" s="11">
        <v>10941.8</v>
      </c>
      <c r="B2245" s="11">
        <f t="shared" si="214"/>
        <v>-10991.8</v>
      </c>
      <c r="C2245" s="11">
        <f t="shared" si="216"/>
        <v>5.7999999999992724</v>
      </c>
      <c r="D2245" s="18"/>
      <c r="E2245" s="12">
        <f t="shared" si="215"/>
        <v>-10.9918</v>
      </c>
      <c r="F2245" s="16">
        <v>-11.03</v>
      </c>
      <c r="G2245" s="16">
        <v>-11.13</v>
      </c>
    </row>
    <row r="2246" spans="1:7">
      <c r="A2246" s="11">
        <v>10947.6</v>
      </c>
      <c r="B2246" s="11">
        <f t="shared" si="214"/>
        <v>-10997.6</v>
      </c>
      <c r="C2246" s="11">
        <f t="shared" si="216"/>
        <v>5.8000000000010914</v>
      </c>
      <c r="D2246" s="18"/>
      <c r="E2246" s="12">
        <f t="shared" si="215"/>
        <v>-10.9976</v>
      </c>
      <c r="F2246" s="16">
        <v>-11.1</v>
      </c>
      <c r="G2246" s="16">
        <v>-11.21</v>
      </c>
    </row>
    <row r="2247" spans="1:7">
      <c r="A2247" s="11">
        <v>10953.4</v>
      </c>
      <c r="B2247" s="11">
        <f t="shared" si="214"/>
        <v>-11003.4</v>
      </c>
      <c r="C2247" s="11">
        <f t="shared" si="216"/>
        <v>5.7999999999992724</v>
      </c>
      <c r="D2247" s="18"/>
      <c r="E2247" s="12">
        <f t="shared" si="215"/>
        <v>-11.003399999999999</v>
      </c>
      <c r="F2247" s="16">
        <v>-11.07</v>
      </c>
      <c r="G2247" s="16">
        <v>-11.29</v>
      </c>
    </row>
    <row r="2248" spans="1:7">
      <c r="A2248" s="11">
        <v>10959.2</v>
      </c>
      <c r="B2248" s="11">
        <f t="shared" si="214"/>
        <v>-11009.2</v>
      </c>
      <c r="C2248" s="11">
        <f t="shared" si="216"/>
        <v>5.8000000000010914</v>
      </c>
      <c r="D2248" s="18"/>
      <c r="E2248" s="12">
        <f t="shared" si="215"/>
        <v>-11.0092</v>
      </c>
      <c r="F2248" s="16">
        <v>-10.94</v>
      </c>
      <c r="G2248" s="16">
        <v>-11.11</v>
      </c>
    </row>
    <row r="2249" spans="1:7">
      <c r="A2249" s="11">
        <v>10965</v>
      </c>
      <c r="B2249" s="11">
        <f t="shared" si="214"/>
        <v>-11015</v>
      </c>
      <c r="C2249" s="11">
        <f t="shared" si="216"/>
        <v>5.7999999999992724</v>
      </c>
      <c r="D2249" s="18"/>
      <c r="E2249" s="12">
        <f t="shared" si="215"/>
        <v>-11.015000000000001</v>
      </c>
      <c r="F2249" s="16">
        <v>-11.11</v>
      </c>
      <c r="G2249" s="16">
        <v>-11.02</v>
      </c>
    </row>
    <row r="2250" spans="1:7">
      <c r="A2250" s="11">
        <v>10970.8</v>
      </c>
      <c r="B2250" s="11">
        <f t="shared" si="214"/>
        <v>-11020.8</v>
      </c>
      <c r="C2250" s="11">
        <f t="shared" si="216"/>
        <v>5.7999999999992724</v>
      </c>
      <c r="D2250" s="18"/>
      <c r="E2250" s="12">
        <f t="shared" si="215"/>
        <v>-11.020799999999999</v>
      </c>
      <c r="F2250" s="16">
        <v>-11.06</v>
      </c>
      <c r="G2250" s="16">
        <v>-11.23</v>
      </c>
    </row>
    <row r="2251" spans="1:7">
      <c r="A2251" s="11">
        <v>10976.6</v>
      </c>
      <c r="B2251" s="11">
        <f t="shared" si="214"/>
        <v>-11026.6</v>
      </c>
      <c r="C2251" s="11">
        <f t="shared" si="216"/>
        <v>5.8000000000010914</v>
      </c>
      <c r="D2251" s="18"/>
      <c r="E2251" s="12">
        <f t="shared" si="215"/>
        <v>-11.0266</v>
      </c>
      <c r="F2251" s="16">
        <v>-11.06</v>
      </c>
      <c r="G2251" s="16">
        <v>-11.3</v>
      </c>
    </row>
    <row r="2252" spans="1:7">
      <c r="A2252" s="11">
        <v>10982.4</v>
      </c>
      <c r="B2252" s="11">
        <f t="shared" si="214"/>
        <v>-11032.4</v>
      </c>
      <c r="C2252" s="11">
        <f t="shared" si="216"/>
        <v>5.7999999999992724</v>
      </c>
      <c r="D2252" s="18"/>
      <c r="E2252" s="12">
        <f t="shared" si="215"/>
        <v>-11.032399999999999</v>
      </c>
      <c r="F2252" s="16">
        <v>-11.14</v>
      </c>
      <c r="G2252" s="16">
        <v>-11.29</v>
      </c>
    </row>
    <row r="2253" spans="1:7">
      <c r="A2253" s="11">
        <v>10988.2</v>
      </c>
      <c r="B2253" s="11">
        <f t="shared" si="214"/>
        <v>-11038.2</v>
      </c>
      <c r="C2253" s="11">
        <f t="shared" si="216"/>
        <v>5.8000000000010914</v>
      </c>
      <c r="D2253" s="18"/>
      <c r="E2253" s="12">
        <f t="shared" si="215"/>
        <v>-11.038200000000002</v>
      </c>
      <c r="F2253" s="16">
        <v>-11.2</v>
      </c>
      <c r="G2253" s="16">
        <v>-11.16</v>
      </c>
    </row>
    <row r="2254" spans="1:7">
      <c r="A2254" s="11">
        <v>10994</v>
      </c>
      <c r="B2254" s="11">
        <f t="shared" si="214"/>
        <v>-11044</v>
      </c>
      <c r="C2254" s="11">
        <f t="shared" si="216"/>
        <v>5.7999999999992724</v>
      </c>
      <c r="D2254" s="18"/>
      <c r="E2254" s="12">
        <f t="shared" si="215"/>
        <v>-11.044</v>
      </c>
      <c r="F2254" s="16">
        <v>-11.06</v>
      </c>
      <c r="G2254" s="16">
        <v>-11.08</v>
      </c>
    </row>
    <row r="2255" spans="1:7">
      <c r="A2255" s="11">
        <v>11011.83</v>
      </c>
      <c r="B2255" s="11">
        <f t="shared" si="214"/>
        <v>-11061.83</v>
      </c>
      <c r="C2255" s="11">
        <f t="shared" si="216"/>
        <v>17.829999999999927</v>
      </c>
      <c r="D2255" s="18"/>
      <c r="E2255" s="12">
        <f t="shared" si="215"/>
        <v>-11.06183</v>
      </c>
      <c r="F2255" s="16">
        <v>-11.1</v>
      </c>
      <c r="G2255" s="16">
        <v>-11.31</v>
      </c>
    </row>
    <row r="2256" spans="1:7">
      <c r="A2256" s="11">
        <v>11029.67</v>
      </c>
      <c r="B2256" s="11">
        <f t="shared" si="214"/>
        <v>-11079.67</v>
      </c>
      <c r="C2256" s="11">
        <f t="shared" si="216"/>
        <v>17.840000000000146</v>
      </c>
      <c r="D2256" s="18"/>
      <c r="E2256" s="12">
        <f t="shared" si="215"/>
        <v>-11.07967</v>
      </c>
      <c r="F2256" s="16">
        <v>-11.15</v>
      </c>
      <c r="G2256" s="16">
        <v>-11.19</v>
      </c>
    </row>
    <row r="2257" spans="1:7">
      <c r="A2257" s="11">
        <v>11047.5</v>
      </c>
      <c r="B2257" s="11">
        <f t="shared" si="214"/>
        <v>-11097.5</v>
      </c>
      <c r="C2257" s="11">
        <f t="shared" si="216"/>
        <v>17.829999999999927</v>
      </c>
      <c r="D2257" s="18"/>
      <c r="E2257" s="12">
        <f t="shared" si="215"/>
        <v>-11.0975</v>
      </c>
      <c r="F2257" s="16">
        <v>-11.29</v>
      </c>
      <c r="G2257" s="16">
        <v>-11.27</v>
      </c>
    </row>
    <row r="2258" spans="1:7">
      <c r="A2258" s="11">
        <v>11065.33</v>
      </c>
      <c r="B2258" s="11">
        <f t="shared" si="214"/>
        <v>-11115.33</v>
      </c>
      <c r="C2258" s="11">
        <f t="shared" si="216"/>
        <v>17.829999999999927</v>
      </c>
      <c r="D2258" s="18"/>
      <c r="E2258" s="12">
        <f t="shared" si="215"/>
        <v>-11.11533</v>
      </c>
      <c r="F2258" s="16">
        <v>-11.27</v>
      </c>
      <c r="G2258" s="16">
        <v>-11.25</v>
      </c>
    </row>
    <row r="2259" spans="1:7">
      <c r="A2259" s="11">
        <v>11083.17</v>
      </c>
      <c r="B2259" s="11">
        <f t="shared" si="214"/>
        <v>-11133.17</v>
      </c>
      <c r="C2259" s="11">
        <f t="shared" si="216"/>
        <v>17.840000000000146</v>
      </c>
      <c r="D2259" s="18"/>
      <c r="E2259" s="12">
        <f t="shared" si="215"/>
        <v>-11.13317</v>
      </c>
      <c r="F2259" s="16">
        <v>-11.21</v>
      </c>
      <c r="G2259" s="16">
        <v>-11.34</v>
      </c>
    </row>
    <row r="2260" spans="1:7">
      <c r="A2260" s="11">
        <v>11101</v>
      </c>
      <c r="B2260" s="11">
        <f t="shared" si="214"/>
        <v>-11151</v>
      </c>
      <c r="C2260" s="11">
        <f t="shared" si="216"/>
        <v>17.829999999999927</v>
      </c>
      <c r="D2260" s="18"/>
      <c r="E2260" s="12">
        <f t="shared" si="215"/>
        <v>-11.151</v>
      </c>
      <c r="F2260" s="16">
        <v>-11.17</v>
      </c>
      <c r="G2260" s="16">
        <v>-10.92</v>
      </c>
    </row>
    <row r="2261" spans="1:7">
      <c r="A2261" s="11">
        <v>11118.83</v>
      </c>
      <c r="B2261" s="11">
        <f t="shared" si="214"/>
        <v>-11168.83</v>
      </c>
      <c r="C2261" s="11">
        <f t="shared" si="216"/>
        <v>17.829999999999927</v>
      </c>
      <c r="D2261" s="18"/>
      <c r="E2261" s="12">
        <f t="shared" si="215"/>
        <v>-11.16883</v>
      </c>
      <c r="F2261" s="16">
        <v>-11.14</v>
      </c>
      <c r="G2261" s="16">
        <v>-11.03</v>
      </c>
    </row>
    <row r="2262" spans="1:7">
      <c r="A2262" s="11">
        <v>11136.67</v>
      </c>
      <c r="B2262" s="11">
        <f t="shared" si="214"/>
        <v>-11186.67</v>
      </c>
      <c r="C2262" s="11">
        <f t="shared" si="216"/>
        <v>17.840000000000146</v>
      </c>
      <c r="D2262" s="18"/>
      <c r="E2262" s="12">
        <f t="shared" si="215"/>
        <v>-11.186669999999999</v>
      </c>
      <c r="F2262" s="16">
        <v>-11.22</v>
      </c>
      <c r="G2262" s="16">
        <v>-11.04</v>
      </c>
    </row>
    <row r="2263" spans="1:7">
      <c r="A2263" s="11">
        <v>11154.5</v>
      </c>
      <c r="B2263" s="11">
        <f t="shared" si="214"/>
        <v>-11204.5</v>
      </c>
      <c r="C2263" s="11">
        <f t="shared" si="216"/>
        <v>17.829999999999927</v>
      </c>
      <c r="D2263" s="18"/>
      <c r="E2263" s="12">
        <f t="shared" si="215"/>
        <v>-11.204499999999999</v>
      </c>
      <c r="F2263" s="16">
        <v>-11.11</v>
      </c>
      <c r="G2263" s="16">
        <v>-11.07</v>
      </c>
    </row>
    <row r="2264" spans="1:7">
      <c r="A2264" s="11">
        <v>11172.33</v>
      </c>
      <c r="B2264" s="11">
        <f t="shared" si="214"/>
        <v>-11222.33</v>
      </c>
      <c r="C2264" s="11">
        <f t="shared" si="216"/>
        <v>17.829999999999927</v>
      </c>
      <c r="D2264" s="18"/>
      <c r="E2264" s="12">
        <f t="shared" si="215"/>
        <v>-11.222329999999999</v>
      </c>
      <c r="F2264" s="16">
        <v>-11.03</v>
      </c>
      <c r="G2264" s="16">
        <v>-11.1</v>
      </c>
    </row>
    <row r="2265" spans="1:7">
      <c r="A2265" s="11">
        <v>11190.17</v>
      </c>
      <c r="B2265" s="11">
        <f t="shared" si="214"/>
        <v>-11240.17</v>
      </c>
      <c r="C2265" s="11">
        <f t="shared" si="216"/>
        <v>17.840000000000146</v>
      </c>
      <c r="D2265" s="18"/>
      <c r="E2265" s="12">
        <f t="shared" si="215"/>
        <v>-11.240170000000001</v>
      </c>
      <c r="F2265" s="16">
        <v>-10.85</v>
      </c>
      <c r="G2265" s="16">
        <v>-11.25</v>
      </c>
    </row>
    <row r="2266" spans="1:7">
      <c r="A2266" s="11">
        <v>11208</v>
      </c>
      <c r="B2266" s="11">
        <f t="shared" si="214"/>
        <v>-11258</v>
      </c>
      <c r="C2266" s="11">
        <f t="shared" si="216"/>
        <v>17.829999999999927</v>
      </c>
      <c r="D2266" s="18"/>
      <c r="E2266" s="12">
        <f t="shared" si="215"/>
        <v>-11.257999999999999</v>
      </c>
      <c r="F2266" s="16">
        <v>-10.84</v>
      </c>
      <c r="G2266" s="16">
        <v>-11.22</v>
      </c>
    </row>
    <row r="2267" spans="1:7">
      <c r="A2267" s="11">
        <v>11225.83</v>
      </c>
      <c r="B2267" s="11">
        <f t="shared" si="214"/>
        <v>-11275.83</v>
      </c>
      <c r="C2267" s="11">
        <f t="shared" si="216"/>
        <v>17.829999999999927</v>
      </c>
      <c r="D2267" s="18"/>
      <c r="E2267" s="12">
        <f t="shared" si="215"/>
        <v>-11.275829999999999</v>
      </c>
      <c r="F2267" s="16">
        <v>-11.03</v>
      </c>
      <c r="G2267" s="16">
        <v>-11.25</v>
      </c>
    </row>
    <row r="2268" spans="1:7">
      <c r="A2268" s="11">
        <v>11243.67</v>
      </c>
      <c r="B2268" s="11">
        <f t="shared" si="214"/>
        <v>-11293.67</v>
      </c>
      <c r="C2268" s="11">
        <f t="shared" si="216"/>
        <v>17.840000000000146</v>
      </c>
      <c r="D2268" s="18"/>
      <c r="E2268" s="12">
        <f t="shared" si="215"/>
        <v>-11.293670000000001</v>
      </c>
      <c r="F2268" s="16">
        <v>-11.18</v>
      </c>
      <c r="G2268" s="16">
        <v>-11.37</v>
      </c>
    </row>
    <row r="2269" spans="1:7">
      <c r="A2269" s="11">
        <v>11261.5</v>
      </c>
      <c r="B2269" s="11">
        <f t="shared" si="214"/>
        <v>-11311.5</v>
      </c>
      <c r="C2269" s="11">
        <f t="shared" si="216"/>
        <v>17.829999999999927</v>
      </c>
      <c r="D2269" s="18"/>
      <c r="E2269" s="12">
        <f t="shared" si="215"/>
        <v>-11.311500000000001</v>
      </c>
      <c r="F2269" s="16">
        <v>-11.04</v>
      </c>
      <c r="G2269" s="16">
        <v>-11.23</v>
      </c>
    </row>
    <row r="2270" spans="1:7">
      <c r="A2270" s="11">
        <v>11279.33</v>
      </c>
      <c r="B2270" s="11">
        <f t="shared" si="214"/>
        <v>-11329.33</v>
      </c>
      <c r="C2270" s="11">
        <f t="shared" si="216"/>
        <v>17.829999999999927</v>
      </c>
      <c r="D2270" s="18"/>
      <c r="E2270" s="12">
        <f t="shared" si="215"/>
        <v>-11.329330000000001</v>
      </c>
      <c r="F2270" s="16">
        <v>-11.17</v>
      </c>
      <c r="G2270" s="16">
        <v>-11.12</v>
      </c>
    </row>
    <row r="2271" spans="1:7">
      <c r="A2271" s="11">
        <v>11297.17</v>
      </c>
      <c r="B2271" s="11">
        <f t="shared" si="214"/>
        <v>-11347.17</v>
      </c>
      <c r="C2271" s="11">
        <f t="shared" si="216"/>
        <v>17.840000000000146</v>
      </c>
      <c r="D2271" s="18"/>
      <c r="E2271" s="12">
        <f t="shared" si="215"/>
        <v>-11.34717</v>
      </c>
      <c r="F2271" s="16">
        <v>-11.11</v>
      </c>
      <c r="G2271" s="16">
        <v>-11.02</v>
      </c>
    </row>
    <row r="2272" spans="1:7">
      <c r="A2272" s="11">
        <v>11315</v>
      </c>
      <c r="B2272" s="11">
        <f t="shared" si="214"/>
        <v>-11365</v>
      </c>
      <c r="C2272" s="11">
        <f t="shared" si="216"/>
        <v>17.829999999999927</v>
      </c>
      <c r="D2272" s="18"/>
      <c r="E2272" s="12">
        <f t="shared" si="215"/>
        <v>-11.365</v>
      </c>
      <c r="F2272" s="16">
        <v>-10.93</v>
      </c>
      <c r="G2272" s="16">
        <v>-11.12</v>
      </c>
    </row>
    <row r="2273" spans="1:7">
      <c r="A2273" s="11">
        <v>11342.21</v>
      </c>
      <c r="B2273" s="11">
        <f t="shared" si="214"/>
        <v>-11392.21</v>
      </c>
      <c r="C2273" s="11">
        <f t="shared" si="216"/>
        <v>27.209999999999127</v>
      </c>
      <c r="D2273" s="18"/>
      <c r="E2273" s="12">
        <f t="shared" si="215"/>
        <v>-11.392209999999999</v>
      </c>
      <c r="F2273" s="16">
        <v>-11.02</v>
      </c>
      <c r="G2273" s="16">
        <v>-11.11</v>
      </c>
    </row>
    <row r="2274" spans="1:7">
      <c r="A2274" s="11">
        <v>11369.42</v>
      </c>
      <c r="B2274" s="11">
        <f t="shared" si="214"/>
        <v>-11419.42</v>
      </c>
      <c r="C2274" s="11">
        <f t="shared" si="216"/>
        <v>27.210000000000946</v>
      </c>
      <c r="D2274" s="18"/>
      <c r="E2274" s="12">
        <f t="shared" si="215"/>
        <v>-11.419420000000001</v>
      </c>
      <c r="F2274" s="16">
        <v>-10.65</v>
      </c>
      <c r="G2274" s="16">
        <v>-11.02</v>
      </c>
    </row>
    <row r="2275" spans="1:7">
      <c r="A2275" s="11">
        <v>11396.63</v>
      </c>
      <c r="B2275" s="11">
        <f t="shared" si="214"/>
        <v>-11446.63</v>
      </c>
      <c r="C2275" s="11">
        <f t="shared" si="216"/>
        <v>27.209999999999127</v>
      </c>
      <c r="D2275" s="18"/>
      <c r="E2275" s="12">
        <f t="shared" si="215"/>
        <v>-11.446629999999999</v>
      </c>
      <c r="F2275" s="16">
        <v>-10.26</v>
      </c>
      <c r="G2275" s="16">
        <v>-11.23</v>
      </c>
    </row>
    <row r="2276" spans="1:7">
      <c r="A2276" s="11">
        <v>11423.84</v>
      </c>
      <c r="B2276" s="11">
        <f t="shared" si="214"/>
        <v>-11473.84</v>
      </c>
      <c r="C2276" s="11">
        <f t="shared" si="216"/>
        <v>27.210000000000946</v>
      </c>
      <c r="D2276" s="18"/>
      <c r="E2276" s="12">
        <f t="shared" si="215"/>
        <v>-11.473840000000001</v>
      </c>
      <c r="F2276" s="16">
        <v>-10.029999999999999</v>
      </c>
      <c r="G2276" s="16">
        <v>-11.42</v>
      </c>
    </row>
    <row r="2277" spans="1:7">
      <c r="A2277" s="11">
        <v>11451.05</v>
      </c>
      <c r="B2277" s="11">
        <f t="shared" si="214"/>
        <v>-11501.05</v>
      </c>
      <c r="C2277" s="11">
        <f t="shared" si="216"/>
        <v>27.209999999999127</v>
      </c>
      <c r="D2277" s="18"/>
      <c r="E2277" s="12">
        <f t="shared" si="215"/>
        <v>-11.501049999999999</v>
      </c>
      <c r="F2277" s="16">
        <v>-9.7100000000000009</v>
      </c>
      <c r="G2277" s="16">
        <v>-11.4</v>
      </c>
    </row>
    <row r="2278" spans="1:7">
      <c r="A2278" s="11">
        <v>11478.26</v>
      </c>
      <c r="B2278" s="11">
        <f t="shared" si="214"/>
        <v>-11528.26</v>
      </c>
      <c r="C2278" s="11">
        <f t="shared" si="216"/>
        <v>27.210000000000946</v>
      </c>
      <c r="D2278" s="18"/>
      <c r="E2278" s="12">
        <f t="shared" si="215"/>
        <v>-11.52826</v>
      </c>
      <c r="F2278" s="16">
        <v>-10.1</v>
      </c>
      <c r="G2278" s="16">
        <v>-11.4</v>
      </c>
    </row>
    <row r="2279" spans="1:7">
      <c r="A2279" s="11">
        <v>11505.47</v>
      </c>
      <c r="B2279" s="11">
        <f t="shared" si="214"/>
        <v>-11555.47</v>
      </c>
      <c r="C2279" s="11">
        <f t="shared" si="216"/>
        <v>27.209999999999127</v>
      </c>
      <c r="D2279" s="18"/>
      <c r="E2279" s="12">
        <f t="shared" si="215"/>
        <v>-11.55547</v>
      </c>
      <c r="F2279" s="16">
        <v>-10.28</v>
      </c>
      <c r="G2279" s="16">
        <v>-11.55</v>
      </c>
    </row>
    <row r="2280" spans="1:7">
      <c r="A2280" s="11">
        <v>11532.68</v>
      </c>
      <c r="B2280" s="11">
        <f t="shared" si="214"/>
        <v>-11582.68</v>
      </c>
      <c r="C2280" s="11">
        <f t="shared" si="216"/>
        <v>27.210000000000946</v>
      </c>
      <c r="D2280" s="18"/>
      <c r="E2280" s="12">
        <f t="shared" si="215"/>
        <v>-11.58268</v>
      </c>
      <c r="F2280" s="16">
        <v>-10.210000000000001</v>
      </c>
      <c r="G2280" s="16">
        <v>-11.56</v>
      </c>
    </row>
    <row r="2281" spans="1:7">
      <c r="A2281" s="11">
        <v>11559.89</v>
      </c>
      <c r="B2281" s="11">
        <f t="shared" si="214"/>
        <v>-11609.89</v>
      </c>
      <c r="C2281" s="11">
        <f t="shared" si="216"/>
        <v>27.209999999999127</v>
      </c>
      <c r="D2281" s="18"/>
      <c r="E2281" s="12">
        <f t="shared" si="215"/>
        <v>-11.60989</v>
      </c>
      <c r="F2281" s="16">
        <v>-10.24</v>
      </c>
      <c r="G2281" s="16">
        <v>-11.19</v>
      </c>
    </row>
    <row r="2282" spans="1:7">
      <c r="A2282" s="11">
        <v>11587.11</v>
      </c>
      <c r="B2282" s="11">
        <f t="shared" si="214"/>
        <v>-11637.11</v>
      </c>
      <c r="C2282" s="11">
        <f t="shared" si="216"/>
        <v>27.220000000001164</v>
      </c>
      <c r="D2282" s="18"/>
      <c r="E2282" s="12">
        <f t="shared" si="215"/>
        <v>-11.63711</v>
      </c>
      <c r="F2282" s="16">
        <v>-10.43</v>
      </c>
      <c r="G2282" s="16">
        <v>-11.15</v>
      </c>
    </row>
    <row r="2283" spans="1:7">
      <c r="A2283" s="11">
        <v>11614.32</v>
      </c>
      <c r="B2283" s="11">
        <f t="shared" si="214"/>
        <v>-11664.32</v>
      </c>
      <c r="C2283" s="11">
        <f t="shared" si="216"/>
        <v>27.209999999999127</v>
      </c>
      <c r="D2283" s="18"/>
      <c r="E2283" s="12">
        <f t="shared" si="215"/>
        <v>-11.66432</v>
      </c>
      <c r="F2283" s="16">
        <v>-10.58</v>
      </c>
      <c r="G2283" s="16">
        <v>-11.31</v>
      </c>
    </row>
    <row r="2284" spans="1:7">
      <c r="A2284" s="11">
        <v>11641.53</v>
      </c>
      <c r="B2284" s="11">
        <f t="shared" si="214"/>
        <v>-11691.53</v>
      </c>
      <c r="C2284" s="11">
        <f t="shared" si="216"/>
        <v>27.210000000000946</v>
      </c>
      <c r="D2284" s="18"/>
      <c r="E2284" s="12">
        <f t="shared" si="215"/>
        <v>-11.69153</v>
      </c>
      <c r="F2284" s="16">
        <v>-10.48</v>
      </c>
      <c r="G2284" s="16">
        <v>-11.22</v>
      </c>
    </row>
    <row r="2285" spans="1:7">
      <c r="A2285" s="11">
        <v>11668.74</v>
      </c>
      <c r="B2285" s="11">
        <f t="shared" si="214"/>
        <v>-11718.74</v>
      </c>
      <c r="C2285" s="11">
        <f t="shared" si="216"/>
        <v>27.209999999999127</v>
      </c>
      <c r="D2285" s="18"/>
      <c r="E2285" s="12">
        <f t="shared" si="215"/>
        <v>-11.71874</v>
      </c>
      <c r="F2285" s="16">
        <v>-10.27</v>
      </c>
      <c r="G2285" s="16">
        <v>-11.42</v>
      </c>
    </row>
    <row r="2286" spans="1:7">
      <c r="A2286" s="11">
        <v>11695.95</v>
      </c>
      <c r="B2286" s="11">
        <f t="shared" si="214"/>
        <v>-11745.95</v>
      </c>
      <c r="C2286" s="11">
        <f t="shared" si="216"/>
        <v>27.210000000000946</v>
      </c>
      <c r="D2286" s="18"/>
      <c r="E2286" s="12">
        <f t="shared" si="215"/>
        <v>-11.745950000000001</v>
      </c>
      <c r="F2286" s="16">
        <v>-9.9600000000000009</v>
      </c>
      <c r="G2286" s="16">
        <v>-11.69</v>
      </c>
    </row>
    <row r="2287" spans="1:7">
      <c r="A2287" s="11">
        <v>11723.16</v>
      </c>
      <c r="B2287" s="11">
        <f t="shared" si="214"/>
        <v>-11773.16</v>
      </c>
      <c r="C2287" s="11">
        <f t="shared" si="216"/>
        <v>27.209999999999127</v>
      </c>
      <c r="D2287" s="18"/>
      <c r="E2287" s="12">
        <f t="shared" si="215"/>
        <v>-11.773160000000001</v>
      </c>
      <c r="F2287" s="16">
        <v>-10.050000000000001</v>
      </c>
      <c r="G2287" s="16">
        <v>-11.76</v>
      </c>
    </row>
    <row r="2288" spans="1:7">
      <c r="A2288" s="11">
        <v>11750.37</v>
      </c>
      <c r="B2288" s="11">
        <f t="shared" si="214"/>
        <v>-11800.37</v>
      </c>
      <c r="C2288" s="11">
        <f t="shared" si="216"/>
        <v>27.210000000000946</v>
      </c>
      <c r="D2288" s="18"/>
      <c r="E2288" s="12">
        <f t="shared" si="215"/>
        <v>-11.800370000000001</v>
      </c>
      <c r="F2288" s="16">
        <v>-10.09</v>
      </c>
      <c r="G2288" s="16">
        <v>-11.89</v>
      </c>
    </row>
    <row r="2289" spans="1:7">
      <c r="A2289" s="11">
        <v>11777.58</v>
      </c>
      <c r="B2289" s="11">
        <f t="shared" si="214"/>
        <v>-11827.58</v>
      </c>
      <c r="C2289" s="11">
        <f t="shared" si="216"/>
        <v>27.209999999999127</v>
      </c>
      <c r="D2289" s="18"/>
      <c r="E2289" s="12">
        <f t="shared" si="215"/>
        <v>-11.827579999999999</v>
      </c>
      <c r="F2289" s="16">
        <v>-10.050000000000001</v>
      </c>
      <c r="G2289" s="16">
        <v>-11.9</v>
      </c>
    </row>
    <row r="2290" spans="1:7">
      <c r="A2290" s="11">
        <v>11804.79</v>
      </c>
      <c r="B2290" s="11">
        <f t="shared" si="214"/>
        <v>-11854.79</v>
      </c>
      <c r="C2290" s="11">
        <f t="shared" si="216"/>
        <v>27.210000000000946</v>
      </c>
      <c r="D2290" s="18"/>
      <c r="E2290" s="12">
        <f t="shared" si="215"/>
        <v>-11.854790000000001</v>
      </c>
      <c r="F2290" s="16">
        <v>-9.57</v>
      </c>
      <c r="G2290" s="16">
        <v>-11.9</v>
      </c>
    </row>
    <row r="2291" spans="1:7">
      <c r="A2291" s="11">
        <v>11832</v>
      </c>
      <c r="B2291" s="11">
        <f t="shared" si="214"/>
        <v>-11882</v>
      </c>
      <c r="C2291" s="11">
        <f t="shared" si="216"/>
        <v>27.209999999999127</v>
      </c>
      <c r="D2291" s="18"/>
      <c r="E2291" s="12">
        <f t="shared" si="215"/>
        <v>-11.882</v>
      </c>
      <c r="F2291" s="16">
        <v>-9.24</v>
      </c>
      <c r="G2291" s="16">
        <v>-12.06</v>
      </c>
    </row>
    <row r="2292" spans="1:7">
      <c r="A2292" s="11">
        <v>11860.46</v>
      </c>
      <c r="B2292" s="11">
        <f t="shared" si="214"/>
        <v>-11910.46</v>
      </c>
      <c r="C2292" s="11">
        <f t="shared" si="216"/>
        <v>28.459999999999127</v>
      </c>
      <c r="D2292" s="18"/>
      <c r="E2292" s="12">
        <f t="shared" si="215"/>
        <v>-11.910459999999999</v>
      </c>
      <c r="F2292" s="16">
        <v>-9.3699999999999992</v>
      </c>
      <c r="G2292" s="16">
        <v>-12.07</v>
      </c>
    </row>
    <row r="2293" spans="1:7">
      <c r="A2293" s="11">
        <v>11888.92</v>
      </c>
      <c r="B2293" s="11">
        <f t="shared" si="214"/>
        <v>-11938.92</v>
      </c>
      <c r="C2293" s="11">
        <f t="shared" si="216"/>
        <v>28.460000000000946</v>
      </c>
      <c r="D2293" s="18"/>
      <c r="E2293" s="12">
        <f t="shared" si="215"/>
        <v>-11.93892</v>
      </c>
      <c r="F2293" s="16">
        <v>-9.4</v>
      </c>
      <c r="G2293" s="16">
        <v>-12.12</v>
      </c>
    </row>
    <row r="2294" spans="1:7">
      <c r="A2294" s="11">
        <v>11917.38</v>
      </c>
      <c r="B2294" s="11">
        <f t="shared" si="214"/>
        <v>-11967.38</v>
      </c>
      <c r="C2294" s="11">
        <f t="shared" si="216"/>
        <v>28.459999999999127</v>
      </c>
      <c r="D2294" s="18"/>
      <c r="E2294" s="12">
        <f t="shared" si="215"/>
        <v>-11.967379999999999</v>
      </c>
      <c r="F2294" s="16">
        <v>-9.36</v>
      </c>
      <c r="G2294" s="16">
        <v>-12.16</v>
      </c>
    </row>
    <row r="2295" spans="1:7">
      <c r="A2295" s="11">
        <v>11945.85</v>
      </c>
      <c r="B2295" s="11">
        <f t="shared" si="214"/>
        <v>-11995.85</v>
      </c>
      <c r="C2295" s="11">
        <f t="shared" si="216"/>
        <v>28.470000000001164</v>
      </c>
      <c r="D2295" s="18"/>
      <c r="E2295" s="12">
        <f t="shared" si="215"/>
        <v>-11.995850000000001</v>
      </c>
      <c r="F2295" s="16">
        <v>-9.3000000000000007</v>
      </c>
      <c r="G2295" s="16">
        <v>-12.11</v>
      </c>
    </row>
    <row r="2296" spans="1:7">
      <c r="A2296" s="11">
        <v>11974.31</v>
      </c>
      <c r="B2296" s="11">
        <f t="shared" si="214"/>
        <v>-12024.31</v>
      </c>
      <c r="C2296" s="11">
        <f t="shared" si="216"/>
        <v>28.459999999999127</v>
      </c>
      <c r="D2296" s="18"/>
      <c r="E2296" s="12">
        <f t="shared" si="215"/>
        <v>-12.02431</v>
      </c>
      <c r="F2296" s="16">
        <v>-9.3800000000000008</v>
      </c>
      <c r="G2296" s="16">
        <v>-11.95</v>
      </c>
    </row>
    <row r="2297" spans="1:7">
      <c r="A2297" s="11">
        <v>12002.77</v>
      </c>
      <c r="B2297" s="11">
        <f t="shared" si="214"/>
        <v>-12052.77</v>
      </c>
      <c r="C2297" s="11">
        <f t="shared" si="216"/>
        <v>28.460000000000946</v>
      </c>
      <c r="D2297" s="18"/>
      <c r="E2297" s="12">
        <f t="shared" si="215"/>
        <v>-12.052770000000001</v>
      </c>
      <c r="F2297" s="16">
        <v>-9.56</v>
      </c>
      <c r="G2297" s="16">
        <v>-11.93</v>
      </c>
    </row>
    <row r="2298" spans="1:7">
      <c r="A2298" s="11">
        <v>12031.23</v>
      </c>
      <c r="B2298" s="11">
        <f t="shared" si="214"/>
        <v>-12081.23</v>
      </c>
      <c r="C2298" s="11">
        <f t="shared" si="216"/>
        <v>28.459999999999127</v>
      </c>
      <c r="D2298" s="18"/>
      <c r="E2298" s="12">
        <f t="shared" si="215"/>
        <v>-12.08123</v>
      </c>
      <c r="F2298" s="16">
        <v>-9.3699999999999992</v>
      </c>
      <c r="G2298" s="16">
        <v>-12.07</v>
      </c>
    </row>
    <row r="2299" spans="1:7">
      <c r="A2299" s="11">
        <v>12059.69</v>
      </c>
      <c r="B2299" s="11">
        <f t="shared" si="214"/>
        <v>-12109.69</v>
      </c>
      <c r="C2299" s="11">
        <f t="shared" si="216"/>
        <v>28.460000000000946</v>
      </c>
      <c r="D2299" s="18"/>
      <c r="E2299" s="12">
        <f t="shared" si="215"/>
        <v>-12.109690000000001</v>
      </c>
      <c r="F2299" s="16">
        <v>-9.23</v>
      </c>
      <c r="G2299" s="16">
        <v>-12.16</v>
      </c>
    </row>
    <row r="2300" spans="1:7">
      <c r="A2300" s="11">
        <v>12088.15</v>
      </c>
      <c r="B2300" s="11">
        <f t="shared" si="214"/>
        <v>-12138.15</v>
      </c>
      <c r="C2300" s="11">
        <f t="shared" si="216"/>
        <v>28.459999999999127</v>
      </c>
      <c r="D2300" s="18"/>
      <c r="E2300" s="12">
        <f t="shared" si="215"/>
        <v>-12.13815</v>
      </c>
      <c r="F2300" s="16">
        <v>-9.19</v>
      </c>
      <c r="G2300" s="16">
        <v>-12.1</v>
      </c>
    </row>
    <row r="2301" spans="1:7">
      <c r="A2301" s="11">
        <v>12116.62</v>
      </c>
      <c r="B2301" s="11">
        <f t="shared" si="214"/>
        <v>-12166.62</v>
      </c>
      <c r="C2301" s="11">
        <f t="shared" si="216"/>
        <v>28.470000000001164</v>
      </c>
      <c r="D2301" s="18"/>
      <c r="E2301" s="12">
        <f t="shared" si="215"/>
        <v>-12.16662</v>
      </c>
      <c r="F2301" s="16">
        <v>-8.8000000000000007</v>
      </c>
      <c r="G2301" s="16">
        <v>-12.15</v>
      </c>
    </row>
    <row r="2302" spans="1:7">
      <c r="A2302" s="11">
        <v>12145.08</v>
      </c>
      <c r="B2302" s="11">
        <f t="shared" si="214"/>
        <v>-12195.08</v>
      </c>
      <c r="C2302" s="11">
        <f t="shared" si="216"/>
        <v>28.459999999999127</v>
      </c>
      <c r="D2302" s="18"/>
      <c r="E2302" s="12">
        <f t="shared" si="215"/>
        <v>-12.195080000000001</v>
      </c>
      <c r="F2302" s="16">
        <v>-8.6</v>
      </c>
      <c r="G2302" s="16">
        <v>-12.1</v>
      </c>
    </row>
    <row r="2303" spans="1:7">
      <c r="A2303" s="11">
        <v>12173.54</v>
      </c>
      <c r="B2303" s="11">
        <f t="shared" si="214"/>
        <v>-12223.54</v>
      </c>
      <c r="C2303" s="11">
        <f t="shared" si="216"/>
        <v>28.460000000000946</v>
      </c>
      <c r="D2303" s="18"/>
      <c r="E2303" s="12">
        <f t="shared" si="215"/>
        <v>-12.223540000000002</v>
      </c>
      <c r="F2303" s="16">
        <v>-8.7200000000000006</v>
      </c>
      <c r="G2303" s="16">
        <v>-11.8</v>
      </c>
    </row>
    <row r="2304" spans="1:7">
      <c r="A2304" s="11">
        <v>12202</v>
      </c>
      <c r="B2304" s="11">
        <f t="shared" si="214"/>
        <v>-12252</v>
      </c>
      <c r="C2304" s="11">
        <f t="shared" si="216"/>
        <v>28.459999999999127</v>
      </c>
      <c r="D2304" s="18"/>
      <c r="E2304" s="12">
        <f t="shared" si="215"/>
        <v>-12.252000000000001</v>
      </c>
      <c r="F2304" s="16">
        <v>-8.58</v>
      </c>
      <c r="G2304" s="16">
        <v>-11.9</v>
      </c>
    </row>
    <row r="2305" spans="1:7">
      <c r="A2305" s="11">
        <v>12213.71</v>
      </c>
      <c r="B2305" s="11">
        <f t="shared" si="214"/>
        <v>-12263.71</v>
      </c>
      <c r="C2305" s="11">
        <f t="shared" si="216"/>
        <v>11.709999999999127</v>
      </c>
      <c r="D2305" s="18"/>
      <c r="E2305" s="12">
        <f t="shared" si="215"/>
        <v>-12.26371</v>
      </c>
      <c r="F2305" s="16">
        <v>-8.7100000000000009</v>
      </c>
      <c r="G2305" s="16">
        <v>-11.86</v>
      </c>
    </row>
    <row r="2306" spans="1:7">
      <c r="A2306" s="11">
        <v>12225.42</v>
      </c>
      <c r="B2306" s="11">
        <f t="shared" si="214"/>
        <v>-12275.42</v>
      </c>
      <c r="C2306" s="11">
        <f t="shared" si="216"/>
        <v>11.710000000000946</v>
      </c>
      <c r="D2306" s="18"/>
      <c r="E2306" s="12">
        <f t="shared" si="215"/>
        <v>-12.27542</v>
      </c>
      <c r="F2306" s="16">
        <v>-8.66</v>
      </c>
      <c r="G2306" s="16">
        <v>-11.83</v>
      </c>
    </row>
    <row r="2307" spans="1:7">
      <c r="A2307" s="11">
        <v>12237.14</v>
      </c>
      <c r="B2307" s="11">
        <f t="shared" ref="B2307:B2370" si="217">-(A2307+50)</f>
        <v>-12287.14</v>
      </c>
      <c r="C2307" s="11">
        <f t="shared" si="216"/>
        <v>11.719999999999345</v>
      </c>
      <c r="D2307" s="18"/>
      <c r="E2307" s="12">
        <f t="shared" ref="E2307:E2370" si="218">B2307/1000</f>
        <v>-12.287139999999999</v>
      </c>
      <c r="F2307" s="16">
        <v>-8.77</v>
      </c>
      <c r="G2307" s="16">
        <v>-11.83</v>
      </c>
    </row>
    <row r="2308" spans="1:7">
      <c r="A2308" s="11">
        <v>12248.85</v>
      </c>
      <c r="B2308" s="11">
        <f t="shared" si="217"/>
        <v>-12298.85</v>
      </c>
      <c r="C2308" s="11">
        <f t="shared" ref="C2308:C2371" si="219">ABS(B2307-B2308)</f>
        <v>11.710000000000946</v>
      </c>
      <c r="D2308" s="18"/>
      <c r="E2308" s="12">
        <f t="shared" si="218"/>
        <v>-12.29885</v>
      </c>
      <c r="F2308" s="16">
        <v>-8.64</v>
      </c>
      <c r="G2308" s="16">
        <v>-11.92</v>
      </c>
    </row>
    <row r="2309" spans="1:7">
      <c r="A2309" s="11">
        <v>12260.56</v>
      </c>
      <c r="B2309" s="11">
        <f t="shared" si="217"/>
        <v>-12310.56</v>
      </c>
      <c r="C2309" s="11">
        <f t="shared" si="219"/>
        <v>11.709999999999127</v>
      </c>
      <c r="D2309" s="18"/>
      <c r="E2309" s="12">
        <f t="shared" si="218"/>
        <v>-12.310559999999999</v>
      </c>
      <c r="F2309" s="16">
        <v>-8.85</v>
      </c>
      <c r="G2309" s="16">
        <v>-12.03</v>
      </c>
    </row>
    <row r="2310" spans="1:7">
      <c r="A2310" s="11">
        <v>12272.27</v>
      </c>
      <c r="B2310" s="11">
        <f t="shared" si="217"/>
        <v>-12322.27</v>
      </c>
      <c r="C2310" s="11">
        <f t="shared" si="219"/>
        <v>11.710000000000946</v>
      </c>
      <c r="D2310" s="18"/>
      <c r="E2310" s="12">
        <f t="shared" si="218"/>
        <v>-12.32227</v>
      </c>
      <c r="F2310" s="16">
        <v>-8.83</v>
      </c>
      <c r="G2310" s="16">
        <v>-11.94</v>
      </c>
    </row>
    <row r="2311" spans="1:7">
      <c r="A2311" s="11">
        <v>12283.98</v>
      </c>
      <c r="B2311" s="11">
        <f t="shared" si="217"/>
        <v>-12333.98</v>
      </c>
      <c r="C2311" s="11">
        <f t="shared" si="219"/>
        <v>11.709999999999127</v>
      </c>
      <c r="D2311" s="18"/>
      <c r="E2311" s="12">
        <f t="shared" si="218"/>
        <v>-12.33398</v>
      </c>
      <c r="F2311" s="16">
        <v>-8.84</v>
      </c>
      <c r="G2311" s="16">
        <v>-12.13</v>
      </c>
    </row>
    <row r="2312" spans="1:7">
      <c r="A2312" s="11">
        <v>12295.69</v>
      </c>
      <c r="B2312" s="11">
        <f t="shared" si="217"/>
        <v>-12345.69</v>
      </c>
      <c r="C2312" s="11">
        <f t="shared" si="219"/>
        <v>11.710000000000946</v>
      </c>
      <c r="D2312" s="18"/>
      <c r="E2312" s="12">
        <f t="shared" si="218"/>
        <v>-12.345690000000001</v>
      </c>
      <c r="F2312" s="16">
        <v>-8.9700000000000006</v>
      </c>
      <c r="G2312" s="16">
        <v>-12.33</v>
      </c>
    </row>
    <row r="2313" spans="1:7">
      <c r="A2313" s="11">
        <v>12307.41</v>
      </c>
      <c r="B2313" s="11">
        <f t="shared" si="217"/>
        <v>-12357.41</v>
      </c>
      <c r="C2313" s="11">
        <f t="shared" si="219"/>
        <v>11.719999999999345</v>
      </c>
      <c r="D2313" s="18"/>
      <c r="E2313" s="12">
        <f t="shared" si="218"/>
        <v>-12.35741</v>
      </c>
      <c r="F2313" s="16">
        <v>-8.8800000000000008</v>
      </c>
      <c r="G2313" s="16">
        <v>-12.32</v>
      </c>
    </row>
    <row r="2314" spans="1:7">
      <c r="A2314" s="11">
        <v>12319.12</v>
      </c>
      <c r="B2314" s="11">
        <f t="shared" si="217"/>
        <v>-12369.12</v>
      </c>
      <c r="C2314" s="11">
        <f t="shared" si="219"/>
        <v>11.710000000000946</v>
      </c>
      <c r="D2314" s="18"/>
      <c r="E2314" s="12">
        <f t="shared" si="218"/>
        <v>-12.369120000000001</v>
      </c>
      <c r="F2314" s="16">
        <v>-9.01</v>
      </c>
      <c r="G2314" s="16">
        <v>-12.19</v>
      </c>
    </row>
    <row r="2315" spans="1:7">
      <c r="A2315" s="11">
        <v>12330.83</v>
      </c>
      <c r="B2315" s="11">
        <f t="shared" si="217"/>
        <v>-12380.83</v>
      </c>
      <c r="C2315" s="11">
        <f t="shared" si="219"/>
        <v>11.709999999999127</v>
      </c>
      <c r="D2315" s="18"/>
      <c r="E2315" s="12">
        <f t="shared" si="218"/>
        <v>-12.38083</v>
      </c>
      <c r="F2315" s="16">
        <v>-8.76</v>
      </c>
      <c r="G2315" s="16">
        <v>-11.89</v>
      </c>
    </row>
    <row r="2316" spans="1:7">
      <c r="A2316" s="11">
        <v>12342.54</v>
      </c>
      <c r="B2316" s="11">
        <f t="shared" si="217"/>
        <v>-12392.54</v>
      </c>
      <c r="C2316" s="11">
        <f t="shared" si="219"/>
        <v>11.710000000000946</v>
      </c>
      <c r="D2316" s="18"/>
      <c r="E2316" s="12">
        <f t="shared" si="218"/>
        <v>-12.39254</v>
      </c>
      <c r="F2316" s="16">
        <v>-8.7899999999999991</v>
      </c>
      <c r="G2316" s="16">
        <v>-11.93</v>
      </c>
    </row>
    <row r="2317" spans="1:7">
      <c r="A2317" s="11">
        <v>12354.25</v>
      </c>
      <c r="B2317" s="11">
        <f t="shared" si="217"/>
        <v>-12404.25</v>
      </c>
      <c r="C2317" s="11">
        <f t="shared" si="219"/>
        <v>11.709999999999127</v>
      </c>
      <c r="D2317" s="18"/>
      <c r="E2317" s="12">
        <f t="shared" si="218"/>
        <v>-12.404249999999999</v>
      </c>
      <c r="F2317" s="16">
        <v>-8.74</v>
      </c>
      <c r="G2317" s="16">
        <v>-12.07</v>
      </c>
    </row>
    <row r="2318" spans="1:7">
      <c r="A2318" s="11">
        <v>12365.97</v>
      </c>
      <c r="B2318" s="11">
        <f t="shared" si="217"/>
        <v>-12415.97</v>
      </c>
      <c r="C2318" s="11">
        <f t="shared" si="219"/>
        <v>11.719999999999345</v>
      </c>
      <c r="D2318" s="18"/>
      <c r="E2318" s="12">
        <f t="shared" si="218"/>
        <v>-12.41597</v>
      </c>
      <c r="F2318" s="16">
        <v>-8.66</v>
      </c>
      <c r="G2318" s="16">
        <v>-12.08</v>
      </c>
    </row>
    <row r="2319" spans="1:7">
      <c r="A2319" s="11">
        <v>12377.68</v>
      </c>
      <c r="B2319" s="11">
        <f t="shared" si="217"/>
        <v>-12427.68</v>
      </c>
      <c r="C2319" s="11">
        <f t="shared" si="219"/>
        <v>11.710000000000946</v>
      </c>
      <c r="D2319" s="18"/>
      <c r="E2319" s="12">
        <f t="shared" si="218"/>
        <v>-12.427680000000001</v>
      </c>
      <c r="F2319" s="16">
        <v>-8.5299999999999994</v>
      </c>
      <c r="G2319" s="16">
        <v>-12.02</v>
      </c>
    </row>
    <row r="2320" spans="1:7">
      <c r="A2320" s="11">
        <v>12389.39</v>
      </c>
      <c r="B2320" s="11">
        <f t="shared" si="217"/>
        <v>-12439.39</v>
      </c>
      <c r="C2320" s="11">
        <f t="shared" si="219"/>
        <v>11.709999999999127</v>
      </c>
      <c r="D2320" s="18"/>
      <c r="E2320" s="12">
        <f t="shared" si="218"/>
        <v>-12.43939</v>
      </c>
      <c r="F2320" s="16">
        <v>-8.8699999999999992</v>
      </c>
      <c r="G2320" s="16">
        <v>-12.1</v>
      </c>
    </row>
    <row r="2321" spans="1:7">
      <c r="A2321" s="11">
        <v>12401.1</v>
      </c>
      <c r="B2321" s="11">
        <f t="shared" si="217"/>
        <v>-12451.1</v>
      </c>
      <c r="C2321" s="11">
        <f t="shared" si="219"/>
        <v>11.710000000000946</v>
      </c>
      <c r="D2321" s="18"/>
      <c r="E2321" s="12">
        <f t="shared" si="218"/>
        <v>-12.4511</v>
      </c>
      <c r="F2321" s="16">
        <v>-8.6999999999999993</v>
      </c>
      <c r="G2321" s="16">
        <v>-12.04</v>
      </c>
    </row>
    <row r="2322" spans="1:7">
      <c r="A2322" s="11">
        <v>12412.81</v>
      </c>
      <c r="B2322" s="11">
        <f t="shared" si="217"/>
        <v>-12462.81</v>
      </c>
      <c r="C2322" s="11">
        <f t="shared" si="219"/>
        <v>11.709999999999127</v>
      </c>
      <c r="D2322" s="18"/>
      <c r="E2322" s="12">
        <f t="shared" si="218"/>
        <v>-12.462809999999999</v>
      </c>
      <c r="F2322" s="16">
        <v>-8.77</v>
      </c>
      <c r="G2322" s="16">
        <v>-11.99</v>
      </c>
    </row>
    <row r="2323" spans="1:7">
      <c r="A2323" s="11">
        <v>12424.53</v>
      </c>
      <c r="B2323" s="11">
        <f t="shared" si="217"/>
        <v>-12474.53</v>
      </c>
      <c r="C2323" s="11">
        <f t="shared" si="219"/>
        <v>11.720000000001164</v>
      </c>
      <c r="D2323" s="18"/>
      <c r="E2323" s="12">
        <f t="shared" si="218"/>
        <v>-12.474530000000001</v>
      </c>
      <c r="F2323" s="16">
        <v>-8.7899999999999991</v>
      </c>
      <c r="G2323" s="16">
        <v>-12.03</v>
      </c>
    </row>
    <row r="2324" spans="1:7">
      <c r="A2324" s="11">
        <v>12436.24</v>
      </c>
      <c r="B2324" s="11">
        <f t="shared" si="217"/>
        <v>-12486.24</v>
      </c>
      <c r="C2324" s="11">
        <f t="shared" si="219"/>
        <v>11.709999999999127</v>
      </c>
      <c r="D2324" s="18"/>
      <c r="E2324" s="12">
        <f t="shared" si="218"/>
        <v>-12.48624</v>
      </c>
      <c r="F2324" s="16">
        <v>-8.59</v>
      </c>
      <c r="G2324" s="16">
        <v>-12.23</v>
      </c>
    </row>
    <row r="2325" spans="1:7">
      <c r="A2325" s="11">
        <v>12447.95</v>
      </c>
      <c r="B2325" s="11">
        <f t="shared" si="217"/>
        <v>-12497.95</v>
      </c>
      <c r="C2325" s="11">
        <f t="shared" si="219"/>
        <v>11.710000000000946</v>
      </c>
      <c r="D2325" s="18"/>
      <c r="E2325" s="12">
        <f t="shared" si="218"/>
        <v>-12.497950000000001</v>
      </c>
      <c r="F2325" s="16">
        <v>-8.67</v>
      </c>
      <c r="G2325" s="16">
        <v>-12.12</v>
      </c>
    </row>
    <row r="2326" spans="1:7">
      <c r="A2326" s="11">
        <v>12459.66</v>
      </c>
      <c r="B2326" s="11">
        <f t="shared" si="217"/>
        <v>-12509.66</v>
      </c>
      <c r="C2326" s="11">
        <f t="shared" si="219"/>
        <v>11.709999999999127</v>
      </c>
      <c r="D2326" s="18"/>
      <c r="E2326" s="12">
        <f t="shared" si="218"/>
        <v>-12.50966</v>
      </c>
      <c r="F2326" s="16">
        <v>-8.77</v>
      </c>
      <c r="G2326" s="16">
        <v>-12.16</v>
      </c>
    </row>
    <row r="2327" spans="1:7">
      <c r="A2327" s="11">
        <v>12471.37</v>
      </c>
      <c r="B2327" s="11">
        <f t="shared" si="217"/>
        <v>-12521.37</v>
      </c>
      <c r="C2327" s="11">
        <f t="shared" si="219"/>
        <v>11.710000000000946</v>
      </c>
      <c r="D2327" s="18"/>
      <c r="E2327" s="12">
        <f t="shared" si="218"/>
        <v>-12.521370000000001</v>
      </c>
      <c r="F2327" s="16">
        <v>-8.65</v>
      </c>
      <c r="G2327" s="16">
        <v>-12.18</v>
      </c>
    </row>
    <row r="2328" spans="1:7">
      <c r="A2328" s="11">
        <v>12483.08</v>
      </c>
      <c r="B2328" s="11">
        <f t="shared" si="217"/>
        <v>-12533.08</v>
      </c>
      <c r="C2328" s="11">
        <f t="shared" si="219"/>
        <v>11.709999999999127</v>
      </c>
      <c r="D2328" s="18"/>
      <c r="E2328" s="12">
        <f t="shared" si="218"/>
        <v>-12.53308</v>
      </c>
      <c r="F2328" s="16">
        <v>-8.8699999999999992</v>
      </c>
      <c r="G2328" s="16">
        <v>-12.23</v>
      </c>
    </row>
    <row r="2329" spans="1:7">
      <c r="A2329" s="11">
        <v>12494.8</v>
      </c>
      <c r="B2329" s="11">
        <f t="shared" si="217"/>
        <v>-12544.8</v>
      </c>
      <c r="C2329" s="11">
        <f t="shared" si="219"/>
        <v>11.719999999999345</v>
      </c>
      <c r="D2329" s="18"/>
      <c r="E2329" s="12">
        <f t="shared" si="218"/>
        <v>-12.544799999999999</v>
      </c>
      <c r="F2329" s="16">
        <v>-8.83</v>
      </c>
      <c r="G2329" s="16">
        <v>-12.36</v>
      </c>
    </row>
    <row r="2330" spans="1:7">
      <c r="A2330" s="11">
        <v>12506.51</v>
      </c>
      <c r="B2330" s="11">
        <f t="shared" si="217"/>
        <v>-12556.51</v>
      </c>
      <c r="C2330" s="11">
        <f t="shared" si="219"/>
        <v>11.710000000000946</v>
      </c>
      <c r="D2330" s="18"/>
      <c r="E2330" s="12">
        <f t="shared" si="218"/>
        <v>-12.556509999999999</v>
      </c>
      <c r="F2330" s="16">
        <v>-8.59</v>
      </c>
      <c r="G2330" s="16">
        <v>-12.35</v>
      </c>
    </row>
    <row r="2331" spans="1:7">
      <c r="A2331" s="11">
        <v>12518.22</v>
      </c>
      <c r="B2331" s="11">
        <f t="shared" si="217"/>
        <v>-12568.22</v>
      </c>
      <c r="C2331" s="11">
        <f t="shared" si="219"/>
        <v>11.709999999999127</v>
      </c>
      <c r="D2331" s="18"/>
      <c r="E2331" s="12">
        <f t="shared" si="218"/>
        <v>-12.56822</v>
      </c>
      <c r="F2331" s="16">
        <v>-8.85</v>
      </c>
      <c r="G2331" s="16">
        <v>-12.42</v>
      </c>
    </row>
    <row r="2332" spans="1:7">
      <c r="A2332" s="11">
        <v>12529.93</v>
      </c>
      <c r="B2332" s="11">
        <f t="shared" si="217"/>
        <v>-12579.93</v>
      </c>
      <c r="C2332" s="11">
        <f t="shared" si="219"/>
        <v>11.710000000000946</v>
      </c>
      <c r="D2332" s="18"/>
      <c r="E2332" s="12">
        <f t="shared" si="218"/>
        <v>-12.579930000000001</v>
      </c>
      <c r="F2332" s="16">
        <v>-8.77</v>
      </c>
      <c r="G2332" s="16">
        <v>-12.19</v>
      </c>
    </row>
    <row r="2333" spans="1:7">
      <c r="A2333" s="11">
        <v>12541.64</v>
      </c>
      <c r="B2333" s="11">
        <f t="shared" si="217"/>
        <v>-12591.64</v>
      </c>
      <c r="C2333" s="11">
        <f t="shared" si="219"/>
        <v>11.709999999999127</v>
      </c>
      <c r="D2333" s="18"/>
      <c r="E2333" s="12">
        <f t="shared" si="218"/>
        <v>-12.59164</v>
      </c>
      <c r="F2333" s="16">
        <v>-8.91</v>
      </c>
      <c r="G2333" s="16">
        <v>-12.31</v>
      </c>
    </row>
    <row r="2334" spans="1:7">
      <c r="A2334" s="11">
        <v>12553.36</v>
      </c>
      <c r="B2334" s="11">
        <f t="shared" si="217"/>
        <v>-12603.36</v>
      </c>
      <c r="C2334" s="11">
        <f t="shared" si="219"/>
        <v>11.720000000001164</v>
      </c>
      <c r="D2334" s="18"/>
      <c r="E2334" s="12">
        <f t="shared" si="218"/>
        <v>-12.60336</v>
      </c>
      <c r="F2334" s="16">
        <v>-8.58</v>
      </c>
      <c r="G2334" s="16">
        <v>-12.27</v>
      </c>
    </row>
    <row r="2335" spans="1:7">
      <c r="A2335" s="11">
        <v>12565.07</v>
      </c>
      <c r="B2335" s="11">
        <f t="shared" si="217"/>
        <v>-12615.07</v>
      </c>
      <c r="C2335" s="11">
        <f t="shared" si="219"/>
        <v>11.709999999999127</v>
      </c>
      <c r="D2335" s="18"/>
      <c r="E2335" s="12">
        <f t="shared" si="218"/>
        <v>-12.615069999999999</v>
      </c>
      <c r="F2335" s="16">
        <v>-8.59</v>
      </c>
      <c r="G2335" s="16">
        <v>-12.09</v>
      </c>
    </row>
    <row r="2336" spans="1:7">
      <c r="A2336" s="11">
        <v>12576.78</v>
      </c>
      <c r="B2336" s="11">
        <f t="shared" si="217"/>
        <v>-12626.78</v>
      </c>
      <c r="C2336" s="11">
        <f t="shared" si="219"/>
        <v>11.710000000000946</v>
      </c>
      <c r="D2336" s="18"/>
      <c r="E2336" s="12">
        <f t="shared" si="218"/>
        <v>-12.62678</v>
      </c>
      <c r="F2336" s="16">
        <v>-8.75</v>
      </c>
      <c r="G2336" s="16">
        <v>-11.9</v>
      </c>
    </row>
    <row r="2337" spans="1:7">
      <c r="A2337" s="11">
        <v>12588.49</v>
      </c>
      <c r="B2337" s="11">
        <f t="shared" si="217"/>
        <v>-12638.49</v>
      </c>
      <c r="C2337" s="11">
        <f t="shared" si="219"/>
        <v>11.709999999999127</v>
      </c>
      <c r="D2337" s="18"/>
      <c r="E2337" s="12">
        <f t="shared" si="218"/>
        <v>-12.638489999999999</v>
      </c>
      <c r="F2337" s="16">
        <v>-8.9600000000000009</v>
      </c>
      <c r="G2337" s="16">
        <v>-11.92</v>
      </c>
    </row>
    <row r="2338" spans="1:7">
      <c r="A2338" s="11">
        <v>12600.2</v>
      </c>
      <c r="B2338" s="11">
        <f t="shared" si="217"/>
        <v>-12650.2</v>
      </c>
      <c r="C2338" s="11">
        <f t="shared" si="219"/>
        <v>11.710000000000946</v>
      </c>
      <c r="D2338" s="18"/>
      <c r="E2338" s="12">
        <f t="shared" si="218"/>
        <v>-12.6502</v>
      </c>
      <c r="F2338" s="16">
        <v>-8.64</v>
      </c>
      <c r="G2338" s="16">
        <v>-12.06</v>
      </c>
    </row>
    <row r="2339" spans="1:7">
      <c r="A2339" s="11">
        <v>12611.92</v>
      </c>
      <c r="B2339" s="11">
        <f t="shared" si="217"/>
        <v>-12661.92</v>
      </c>
      <c r="C2339" s="11">
        <f t="shared" si="219"/>
        <v>11.719999999999345</v>
      </c>
      <c r="D2339" s="18"/>
      <c r="E2339" s="12">
        <f t="shared" si="218"/>
        <v>-12.66192</v>
      </c>
      <c r="F2339" s="16">
        <v>-8.7200000000000006</v>
      </c>
      <c r="G2339" s="16">
        <v>-12.19</v>
      </c>
    </row>
    <row r="2340" spans="1:7">
      <c r="A2340" s="11">
        <v>12623.63</v>
      </c>
      <c r="B2340" s="11">
        <f t="shared" si="217"/>
        <v>-12673.63</v>
      </c>
      <c r="C2340" s="11">
        <f t="shared" si="219"/>
        <v>11.709999999999127</v>
      </c>
      <c r="D2340" s="18"/>
      <c r="E2340" s="12">
        <f t="shared" si="218"/>
        <v>-12.673629999999999</v>
      </c>
      <c r="F2340" s="16">
        <v>-8.8000000000000007</v>
      </c>
      <c r="G2340" s="16">
        <v>-12.27</v>
      </c>
    </row>
    <row r="2341" spans="1:7">
      <c r="A2341" s="11">
        <v>12635.34</v>
      </c>
      <c r="B2341" s="11">
        <f t="shared" si="217"/>
        <v>-12685.34</v>
      </c>
      <c r="C2341" s="11">
        <f t="shared" si="219"/>
        <v>11.710000000000946</v>
      </c>
      <c r="D2341" s="18"/>
      <c r="E2341" s="12">
        <f t="shared" si="218"/>
        <v>-12.68534</v>
      </c>
      <c r="F2341" s="16">
        <v>-8.7799999999999994</v>
      </c>
      <c r="G2341" s="16">
        <v>-12.21</v>
      </c>
    </row>
    <row r="2342" spans="1:7">
      <c r="A2342" s="11">
        <v>12647.05</v>
      </c>
      <c r="B2342" s="11">
        <f t="shared" si="217"/>
        <v>-12697.05</v>
      </c>
      <c r="C2342" s="11">
        <f t="shared" si="219"/>
        <v>11.709999999999127</v>
      </c>
      <c r="D2342" s="18"/>
      <c r="E2342" s="12">
        <f t="shared" si="218"/>
        <v>-12.697049999999999</v>
      </c>
      <c r="F2342" s="16">
        <v>-8.8000000000000007</v>
      </c>
      <c r="G2342" s="16">
        <v>-12.34</v>
      </c>
    </row>
    <row r="2343" spans="1:7">
      <c r="A2343" s="11">
        <v>12658.76</v>
      </c>
      <c r="B2343" s="11">
        <f t="shared" si="217"/>
        <v>-12708.76</v>
      </c>
      <c r="C2343" s="11">
        <f t="shared" si="219"/>
        <v>11.710000000000946</v>
      </c>
      <c r="D2343" s="18"/>
      <c r="E2343" s="12">
        <f t="shared" si="218"/>
        <v>-12.70876</v>
      </c>
      <c r="F2343" s="16">
        <v>-8.69</v>
      </c>
      <c r="G2343" s="16">
        <v>-12.34</v>
      </c>
    </row>
    <row r="2344" spans="1:7">
      <c r="A2344" s="11">
        <v>12670.47</v>
      </c>
      <c r="B2344" s="11">
        <f t="shared" si="217"/>
        <v>-12720.47</v>
      </c>
      <c r="C2344" s="11">
        <f t="shared" si="219"/>
        <v>11.709999999999127</v>
      </c>
      <c r="D2344" s="18"/>
      <c r="E2344" s="12">
        <f t="shared" si="218"/>
        <v>-12.720469999999999</v>
      </c>
      <c r="F2344" s="16">
        <v>-8.4700000000000006</v>
      </c>
      <c r="G2344" s="16">
        <v>-12.28</v>
      </c>
    </row>
    <row r="2345" spans="1:7">
      <c r="A2345" s="11">
        <v>12682.19</v>
      </c>
      <c r="B2345" s="11">
        <f t="shared" si="217"/>
        <v>-12732.19</v>
      </c>
      <c r="C2345" s="11">
        <f t="shared" si="219"/>
        <v>11.720000000001164</v>
      </c>
      <c r="D2345" s="18"/>
      <c r="E2345" s="12">
        <f t="shared" si="218"/>
        <v>-12.732190000000001</v>
      </c>
      <c r="F2345" s="16">
        <v>-8.4600000000000009</v>
      </c>
      <c r="G2345" s="16">
        <v>-12.39</v>
      </c>
    </row>
    <row r="2346" spans="1:7">
      <c r="A2346" s="11">
        <v>12693.9</v>
      </c>
      <c r="B2346" s="11">
        <f t="shared" si="217"/>
        <v>-12743.9</v>
      </c>
      <c r="C2346" s="11">
        <f t="shared" si="219"/>
        <v>11.709999999999127</v>
      </c>
      <c r="D2346" s="18"/>
      <c r="E2346" s="12">
        <f t="shared" si="218"/>
        <v>-12.7439</v>
      </c>
      <c r="F2346" s="16">
        <v>-8.52</v>
      </c>
      <c r="G2346" s="16">
        <v>-12.4</v>
      </c>
    </row>
    <row r="2347" spans="1:7">
      <c r="A2347" s="11">
        <v>12705.61</v>
      </c>
      <c r="B2347" s="11">
        <f t="shared" si="217"/>
        <v>-12755.61</v>
      </c>
      <c r="C2347" s="11">
        <f t="shared" si="219"/>
        <v>11.710000000000946</v>
      </c>
      <c r="D2347" s="18"/>
      <c r="E2347" s="12">
        <f t="shared" si="218"/>
        <v>-12.755610000000001</v>
      </c>
      <c r="F2347" s="16">
        <v>-8.6199999999999992</v>
      </c>
      <c r="G2347" s="16">
        <v>-12.46</v>
      </c>
    </row>
    <row r="2348" spans="1:7">
      <c r="A2348" s="11">
        <v>12717.32</v>
      </c>
      <c r="B2348" s="11">
        <f t="shared" si="217"/>
        <v>-12767.32</v>
      </c>
      <c r="C2348" s="11">
        <f t="shared" si="219"/>
        <v>11.709999999999127</v>
      </c>
      <c r="D2348" s="18"/>
      <c r="E2348" s="12">
        <f t="shared" si="218"/>
        <v>-12.76732</v>
      </c>
      <c r="F2348" s="16">
        <v>-8.77</v>
      </c>
      <c r="G2348" s="16">
        <v>-12.5</v>
      </c>
    </row>
    <row r="2349" spans="1:7">
      <c r="A2349" s="11">
        <v>12729.03</v>
      </c>
      <c r="B2349" s="11">
        <f t="shared" si="217"/>
        <v>-12779.03</v>
      </c>
      <c r="C2349" s="11">
        <f t="shared" si="219"/>
        <v>11.710000000000946</v>
      </c>
      <c r="D2349" s="18"/>
      <c r="E2349" s="12">
        <f t="shared" si="218"/>
        <v>-12.779030000000001</v>
      </c>
      <c r="F2349" s="16">
        <v>-8.7899999999999991</v>
      </c>
      <c r="G2349" s="16">
        <v>-12.5</v>
      </c>
    </row>
    <row r="2350" spans="1:7">
      <c r="A2350" s="11">
        <v>12740.75</v>
      </c>
      <c r="B2350" s="11">
        <f t="shared" si="217"/>
        <v>-12790.75</v>
      </c>
      <c r="C2350" s="11">
        <f t="shared" si="219"/>
        <v>11.719999999999345</v>
      </c>
      <c r="D2350" s="18"/>
      <c r="E2350" s="12">
        <f t="shared" si="218"/>
        <v>-12.790749999999999</v>
      </c>
      <c r="F2350" s="16">
        <v>-8.8800000000000008</v>
      </c>
      <c r="G2350" s="16">
        <v>-12.4</v>
      </c>
    </row>
    <row r="2351" spans="1:7">
      <c r="A2351" s="11">
        <v>12752.46</v>
      </c>
      <c r="B2351" s="11">
        <f t="shared" si="217"/>
        <v>-12802.46</v>
      </c>
      <c r="C2351" s="11">
        <f t="shared" si="219"/>
        <v>11.709999999999127</v>
      </c>
      <c r="D2351" s="18"/>
      <c r="E2351" s="12">
        <f t="shared" si="218"/>
        <v>-12.80246</v>
      </c>
      <c r="F2351" s="16">
        <v>-8.7799999999999994</v>
      </c>
      <c r="G2351" s="16">
        <v>-12.17</v>
      </c>
    </row>
    <row r="2352" spans="1:7">
      <c r="A2352" s="11">
        <v>12764.17</v>
      </c>
      <c r="B2352" s="11">
        <f t="shared" si="217"/>
        <v>-12814.17</v>
      </c>
      <c r="C2352" s="11">
        <f t="shared" si="219"/>
        <v>11.710000000000946</v>
      </c>
      <c r="D2352" s="18"/>
      <c r="E2352" s="12">
        <f t="shared" si="218"/>
        <v>-12.814170000000001</v>
      </c>
      <c r="F2352" s="16">
        <v>-8.7100000000000009</v>
      </c>
      <c r="G2352" s="16">
        <v>-12.26</v>
      </c>
    </row>
    <row r="2353" spans="1:7">
      <c r="A2353" s="11">
        <v>12775.88</v>
      </c>
      <c r="B2353" s="11">
        <f t="shared" si="217"/>
        <v>-12825.88</v>
      </c>
      <c r="C2353" s="11">
        <f t="shared" si="219"/>
        <v>11.709999999999127</v>
      </c>
      <c r="D2353" s="18"/>
      <c r="E2353" s="12">
        <f t="shared" si="218"/>
        <v>-12.82588</v>
      </c>
      <c r="F2353" s="16">
        <v>-8.9499999999999993</v>
      </c>
      <c r="G2353" s="16">
        <v>-12.62</v>
      </c>
    </row>
    <row r="2354" spans="1:7">
      <c r="A2354" s="11">
        <v>12787.59</v>
      </c>
      <c r="B2354" s="11">
        <f t="shared" si="217"/>
        <v>-12837.59</v>
      </c>
      <c r="C2354" s="11">
        <f t="shared" si="219"/>
        <v>11.710000000000946</v>
      </c>
      <c r="D2354" s="18"/>
      <c r="E2354" s="12">
        <f t="shared" si="218"/>
        <v>-12.837590000000001</v>
      </c>
      <c r="F2354" s="16">
        <v>-8.89</v>
      </c>
      <c r="G2354" s="16">
        <v>-12.67</v>
      </c>
    </row>
    <row r="2355" spans="1:7">
      <c r="A2355" s="11">
        <v>12799.31</v>
      </c>
      <c r="B2355" s="11">
        <f t="shared" si="217"/>
        <v>-12849.31</v>
      </c>
      <c r="C2355" s="11">
        <f t="shared" si="219"/>
        <v>11.719999999999345</v>
      </c>
      <c r="D2355" s="18"/>
      <c r="E2355" s="12">
        <f t="shared" si="218"/>
        <v>-12.849309999999999</v>
      </c>
      <c r="F2355" s="16">
        <v>-9.1</v>
      </c>
      <c r="G2355" s="16">
        <v>-12.54</v>
      </c>
    </row>
    <row r="2356" spans="1:7">
      <c r="A2356" s="11">
        <v>12811.02</v>
      </c>
      <c r="B2356" s="11">
        <f t="shared" si="217"/>
        <v>-12861.02</v>
      </c>
      <c r="C2356" s="11">
        <f t="shared" si="219"/>
        <v>11.710000000000946</v>
      </c>
      <c r="D2356" s="18"/>
      <c r="E2356" s="12">
        <f t="shared" si="218"/>
        <v>-12.86102</v>
      </c>
      <c r="F2356" s="16">
        <v>-9.08</v>
      </c>
      <c r="G2356" s="16">
        <v>-12.54</v>
      </c>
    </row>
    <row r="2357" spans="1:7">
      <c r="A2357" s="11">
        <v>12822.73</v>
      </c>
      <c r="B2357" s="11">
        <f t="shared" si="217"/>
        <v>-12872.73</v>
      </c>
      <c r="C2357" s="11">
        <f t="shared" si="219"/>
        <v>11.709999999999127</v>
      </c>
      <c r="D2357" s="18"/>
      <c r="E2357" s="12">
        <f t="shared" si="218"/>
        <v>-12.872729999999999</v>
      </c>
      <c r="F2357" s="16">
        <v>-9.14</v>
      </c>
      <c r="G2357" s="16">
        <v>-12.58</v>
      </c>
    </row>
    <row r="2358" spans="1:7">
      <c r="A2358" s="11">
        <v>12834.44</v>
      </c>
      <c r="B2358" s="11">
        <f t="shared" si="217"/>
        <v>-12884.44</v>
      </c>
      <c r="C2358" s="11">
        <f t="shared" si="219"/>
        <v>11.710000000000946</v>
      </c>
      <c r="D2358" s="18"/>
      <c r="E2358" s="12">
        <f t="shared" si="218"/>
        <v>-12.88444</v>
      </c>
      <c r="F2358" s="16">
        <v>-8.9</v>
      </c>
      <c r="G2358" s="16">
        <v>-12.58</v>
      </c>
    </row>
    <row r="2359" spans="1:7">
      <c r="A2359" s="11">
        <v>12846.15</v>
      </c>
      <c r="B2359" s="11">
        <f t="shared" si="217"/>
        <v>-12896.15</v>
      </c>
      <c r="C2359" s="11">
        <f t="shared" si="219"/>
        <v>11.709999999999127</v>
      </c>
      <c r="D2359" s="18"/>
      <c r="E2359" s="12">
        <f t="shared" si="218"/>
        <v>-12.89615</v>
      </c>
      <c r="F2359" s="16">
        <v>-8.9600000000000009</v>
      </c>
      <c r="G2359" s="16">
        <v>-12.48</v>
      </c>
    </row>
    <row r="2360" spans="1:7">
      <c r="A2360" s="11">
        <v>12857.86</v>
      </c>
      <c r="B2360" s="11">
        <f t="shared" si="217"/>
        <v>-12907.86</v>
      </c>
      <c r="C2360" s="11">
        <f t="shared" si="219"/>
        <v>11.710000000000946</v>
      </c>
      <c r="D2360" s="18"/>
      <c r="E2360" s="12">
        <f t="shared" si="218"/>
        <v>-12.907860000000001</v>
      </c>
      <c r="F2360" s="16">
        <v>-9.0299999999999994</v>
      </c>
      <c r="G2360" s="16">
        <v>-12.31</v>
      </c>
    </row>
    <row r="2361" spans="1:7">
      <c r="A2361" s="11">
        <v>12869.58</v>
      </c>
      <c r="B2361" s="11">
        <f t="shared" si="217"/>
        <v>-12919.58</v>
      </c>
      <c r="C2361" s="11">
        <f t="shared" si="219"/>
        <v>11.719999999999345</v>
      </c>
      <c r="D2361" s="18"/>
      <c r="E2361" s="12">
        <f t="shared" si="218"/>
        <v>-12.91958</v>
      </c>
      <c r="F2361" s="16">
        <v>-9.16</v>
      </c>
      <c r="G2361" s="16">
        <v>-12.13</v>
      </c>
    </row>
    <row r="2362" spans="1:7">
      <c r="A2362" s="11">
        <v>12881.29</v>
      </c>
      <c r="B2362" s="11">
        <f t="shared" si="217"/>
        <v>-12931.29</v>
      </c>
      <c r="C2362" s="11">
        <f t="shared" si="219"/>
        <v>11.710000000000946</v>
      </c>
      <c r="D2362" s="18"/>
      <c r="E2362" s="12">
        <f t="shared" si="218"/>
        <v>-12.931290000000001</v>
      </c>
      <c r="F2362" s="16">
        <v>-9.43</v>
      </c>
      <c r="G2362" s="16">
        <v>-12.05</v>
      </c>
    </row>
    <row r="2363" spans="1:7">
      <c r="A2363" s="11">
        <v>12893</v>
      </c>
      <c r="B2363" s="11">
        <f t="shared" si="217"/>
        <v>-12943</v>
      </c>
      <c r="C2363" s="11">
        <f t="shared" si="219"/>
        <v>11.709999999999127</v>
      </c>
      <c r="D2363" s="18"/>
      <c r="E2363" s="12">
        <f t="shared" si="218"/>
        <v>-12.943</v>
      </c>
      <c r="F2363" s="16">
        <v>-9.66</v>
      </c>
      <c r="G2363" s="16">
        <v>-11.83</v>
      </c>
    </row>
    <row r="2364" spans="1:7">
      <c r="A2364" s="11">
        <v>12900</v>
      </c>
      <c r="B2364" s="11">
        <f t="shared" si="217"/>
        <v>-12950</v>
      </c>
      <c r="C2364" s="11">
        <f t="shared" si="219"/>
        <v>7</v>
      </c>
      <c r="D2364" s="18"/>
      <c r="E2364" s="12">
        <f t="shared" si="218"/>
        <v>-12.95</v>
      </c>
      <c r="F2364" s="16">
        <v>-9.8000000000000007</v>
      </c>
      <c r="G2364" s="16">
        <v>-11.97</v>
      </c>
    </row>
    <row r="2365" spans="1:7">
      <c r="A2365" s="11">
        <v>12907</v>
      </c>
      <c r="B2365" s="11">
        <f t="shared" si="217"/>
        <v>-12957</v>
      </c>
      <c r="C2365" s="11">
        <f t="shared" si="219"/>
        <v>7</v>
      </c>
      <c r="D2365" s="18"/>
      <c r="E2365" s="12">
        <f t="shared" si="218"/>
        <v>-12.957000000000001</v>
      </c>
      <c r="F2365" s="16">
        <v>-9.89</v>
      </c>
      <c r="G2365" s="16">
        <v>-12.15</v>
      </c>
    </row>
    <row r="2366" spans="1:7">
      <c r="A2366" s="11">
        <v>12914</v>
      </c>
      <c r="B2366" s="11">
        <f t="shared" si="217"/>
        <v>-12964</v>
      </c>
      <c r="C2366" s="11">
        <f t="shared" si="219"/>
        <v>7</v>
      </c>
      <c r="D2366" s="18"/>
      <c r="E2366" s="12">
        <f t="shared" si="218"/>
        <v>-12.964</v>
      </c>
      <c r="F2366" s="16">
        <v>-9.77</v>
      </c>
      <c r="G2366" s="16">
        <v>-12.06</v>
      </c>
    </row>
    <row r="2367" spans="1:7">
      <c r="A2367" s="11">
        <v>12921</v>
      </c>
      <c r="B2367" s="11">
        <f t="shared" si="217"/>
        <v>-12971</v>
      </c>
      <c r="C2367" s="11">
        <f t="shared" si="219"/>
        <v>7</v>
      </c>
      <c r="D2367" s="18"/>
      <c r="E2367" s="12">
        <f t="shared" si="218"/>
        <v>-12.971</v>
      </c>
      <c r="F2367" s="16">
        <v>-9.9499999999999993</v>
      </c>
      <c r="G2367" s="16">
        <v>-12.22</v>
      </c>
    </row>
    <row r="2368" spans="1:7">
      <c r="A2368" s="11">
        <v>12928</v>
      </c>
      <c r="B2368" s="11">
        <f t="shared" si="217"/>
        <v>-12978</v>
      </c>
      <c r="C2368" s="11">
        <f t="shared" si="219"/>
        <v>7</v>
      </c>
      <c r="D2368" s="18"/>
      <c r="E2368" s="12">
        <f t="shared" si="218"/>
        <v>-12.978</v>
      </c>
      <c r="F2368" s="16">
        <v>-10.050000000000001</v>
      </c>
      <c r="G2368" s="16">
        <v>-12.24</v>
      </c>
    </row>
    <row r="2369" spans="1:7">
      <c r="A2369" s="11">
        <v>12935</v>
      </c>
      <c r="B2369" s="11">
        <f t="shared" si="217"/>
        <v>-12985</v>
      </c>
      <c r="C2369" s="11">
        <f t="shared" si="219"/>
        <v>7</v>
      </c>
      <c r="D2369" s="18"/>
      <c r="E2369" s="12">
        <f t="shared" si="218"/>
        <v>-12.984999999999999</v>
      </c>
      <c r="F2369" s="16">
        <v>-9.92</v>
      </c>
      <c r="G2369" s="16">
        <v>-12.19</v>
      </c>
    </row>
    <row r="2370" spans="1:7">
      <c r="A2370" s="11">
        <v>12942</v>
      </c>
      <c r="B2370" s="11">
        <f t="shared" si="217"/>
        <v>-12992</v>
      </c>
      <c r="C2370" s="11">
        <f t="shared" si="219"/>
        <v>7</v>
      </c>
      <c r="D2370" s="18"/>
      <c r="E2370" s="12">
        <f t="shared" si="218"/>
        <v>-12.992000000000001</v>
      </c>
      <c r="F2370" s="16">
        <v>-9.8699999999999992</v>
      </c>
      <c r="G2370" s="16">
        <v>-12.13</v>
      </c>
    </row>
    <row r="2371" spans="1:7">
      <c r="A2371" s="11">
        <v>12949</v>
      </c>
      <c r="B2371" s="11">
        <f t="shared" ref="B2371:B2434" si="220">-(A2371+50)</f>
        <v>-12999</v>
      </c>
      <c r="C2371" s="11">
        <f t="shared" si="219"/>
        <v>7</v>
      </c>
      <c r="D2371" s="18"/>
      <c r="E2371" s="12">
        <f t="shared" ref="E2371:E2434" si="221">B2371/1000</f>
        <v>-12.999000000000001</v>
      </c>
      <c r="F2371" s="16">
        <v>-9.8699999999999992</v>
      </c>
      <c r="G2371" s="16">
        <v>-12.08</v>
      </c>
    </row>
    <row r="2372" spans="1:7">
      <c r="A2372" s="11">
        <v>12956</v>
      </c>
      <c r="B2372" s="11">
        <f t="shared" si="220"/>
        <v>-13006</v>
      </c>
      <c r="C2372" s="11">
        <f t="shared" ref="C2372:C2435" si="222">ABS(B2371-B2372)</f>
        <v>7</v>
      </c>
      <c r="D2372" s="18"/>
      <c r="E2372" s="12">
        <f t="shared" si="221"/>
        <v>-13.006</v>
      </c>
      <c r="F2372" s="16">
        <v>-10.28</v>
      </c>
      <c r="G2372" s="16">
        <v>-12.03</v>
      </c>
    </row>
    <row r="2373" spans="1:7">
      <c r="A2373" s="11">
        <v>12963.95</v>
      </c>
      <c r="B2373" s="11">
        <f t="shared" si="220"/>
        <v>-13013.95</v>
      </c>
      <c r="C2373" s="11">
        <f t="shared" si="222"/>
        <v>7.9500000000007276</v>
      </c>
      <c r="D2373" s="18"/>
      <c r="E2373" s="12">
        <f t="shared" si="221"/>
        <v>-13.013950000000001</v>
      </c>
      <c r="F2373" s="16">
        <v>-10.01</v>
      </c>
      <c r="G2373" s="16">
        <v>-12.05</v>
      </c>
    </row>
    <row r="2374" spans="1:7">
      <c r="A2374" s="11">
        <v>12971.89</v>
      </c>
      <c r="B2374" s="11">
        <f t="shared" si="220"/>
        <v>-13021.89</v>
      </c>
      <c r="C2374" s="11">
        <f t="shared" si="222"/>
        <v>7.9399999999986903</v>
      </c>
      <c r="D2374" s="18"/>
      <c r="E2374" s="12">
        <f t="shared" si="221"/>
        <v>-13.021889999999999</v>
      </c>
      <c r="F2374" s="16">
        <v>-9.8699999999999992</v>
      </c>
      <c r="G2374" s="16">
        <v>-12.14</v>
      </c>
    </row>
    <row r="2375" spans="1:7">
      <c r="A2375" s="11">
        <v>12979.84</v>
      </c>
      <c r="B2375" s="11">
        <f t="shared" si="220"/>
        <v>-13029.84</v>
      </c>
      <c r="C2375" s="11">
        <f t="shared" si="222"/>
        <v>7.9500000000007276</v>
      </c>
      <c r="D2375" s="18"/>
      <c r="E2375" s="12">
        <f t="shared" si="221"/>
        <v>-13.02984</v>
      </c>
      <c r="F2375" s="16">
        <v>-10.08</v>
      </c>
      <c r="G2375" s="16">
        <v>-12.07</v>
      </c>
    </row>
    <row r="2376" spans="1:7">
      <c r="A2376" s="11">
        <v>12987.78</v>
      </c>
      <c r="B2376" s="11">
        <f t="shared" si="220"/>
        <v>-13037.78</v>
      </c>
      <c r="C2376" s="11">
        <f t="shared" si="222"/>
        <v>7.9400000000005093</v>
      </c>
      <c r="D2376" s="18"/>
      <c r="E2376" s="12">
        <f t="shared" si="221"/>
        <v>-13.037780000000001</v>
      </c>
      <c r="F2376" s="16">
        <v>-10.18</v>
      </c>
      <c r="G2376" s="16">
        <v>-11.86</v>
      </c>
    </row>
    <row r="2377" spans="1:7">
      <c r="A2377" s="11">
        <v>12995.73</v>
      </c>
      <c r="B2377" s="11">
        <f t="shared" si="220"/>
        <v>-13045.73</v>
      </c>
      <c r="C2377" s="11">
        <f t="shared" si="222"/>
        <v>7.9499999999989086</v>
      </c>
      <c r="D2377" s="18"/>
      <c r="E2377" s="12">
        <f t="shared" si="221"/>
        <v>-13.045729999999999</v>
      </c>
      <c r="F2377" s="16">
        <v>-10.19</v>
      </c>
      <c r="G2377" s="16">
        <v>-11.64</v>
      </c>
    </row>
    <row r="2378" spans="1:7">
      <c r="A2378" s="11">
        <v>13003.68</v>
      </c>
      <c r="B2378" s="11">
        <f t="shared" si="220"/>
        <v>-13053.68</v>
      </c>
      <c r="C2378" s="11">
        <f t="shared" si="222"/>
        <v>7.9500000000007276</v>
      </c>
      <c r="D2378" s="18"/>
      <c r="E2378" s="12">
        <f t="shared" si="221"/>
        <v>-13.05368</v>
      </c>
      <c r="F2378" s="16">
        <v>-10.17</v>
      </c>
      <c r="G2378" s="16">
        <v>-11.54</v>
      </c>
    </row>
    <row r="2379" spans="1:7">
      <c r="A2379" s="11">
        <v>13011.62</v>
      </c>
      <c r="B2379" s="11">
        <f t="shared" si="220"/>
        <v>-13061.62</v>
      </c>
      <c r="C2379" s="11">
        <f t="shared" si="222"/>
        <v>7.9400000000005093</v>
      </c>
      <c r="D2379" s="18"/>
      <c r="E2379" s="12">
        <f t="shared" si="221"/>
        <v>-13.061620000000001</v>
      </c>
      <c r="F2379" s="16">
        <v>-10.19</v>
      </c>
      <c r="G2379" s="16">
        <v>-11.49</v>
      </c>
    </row>
    <row r="2380" spans="1:7">
      <c r="A2380" s="11">
        <v>13019.57</v>
      </c>
      <c r="B2380" s="11">
        <f t="shared" si="220"/>
        <v>-13069.57</v>
      </c>
      <c r="C2380" s="11">
        <f t="shared" si="222"/>
        <v>7.9499999999989086</v>
      </c>
      <c r="D2380" s="18"/>
      <c r="E2380" s="12">
        <f t="shared" si="221"/>
        <v>-13.069570000000001</v>
      </c>
      <c r="F2380" s="16">
        <v>-10.210000000000001</v>
      </c>
      <c r="G2380" s="16">
        <v>-11.48</v>
      </c>
    </row>
    <row r="2381" spans="1:7">
      <c r="A2381" s="11">
        <v>13027.51</v>
      </c>
      <c r="B2381" s="11">
        <f t="shared" si="220"/>
        <v>-13077.51</v>
      </c>
      <c r="C2381" s="11">
        <f t="shared" si="222"/>
        <v>7.9400000000005093</v>
      </c>
      <c r="D2381" s="18"/>
      <c r="E2381" s="12">
        <f t="shared" si="221"/>
        <v>-13.07751</v>
      </c>
      <c r="F2381" s="16">
        <v>-10.28</v>
      </c>
      <c r="G2381" s="16">
        <v>-11.59</v>
      </c>
    </row>
    <row r="2382" spans="1:7">
      <c r="A2382" s="11">
        <v>13035.46</v>
      </c>
      <c r="B2382" s="11">
        <f t="shared" si="220"/>
        <v>-13085.46</v>
      </c>
      <c r="C2382" s="11">
        <f t="shared" si="222"/>
        <v>7.9499999999989086</v>
      </c>
      <c r="D2382" s="18"/>
      <c r="E2382" s="12">
        <f t="shared" si="221"/>
        <v>-13.085459999999999</v>
      </c>
      <c r="F2382" s="16">
        <v>-10.220000000000001</v>
      </c>
      <c r="G2382" s="16">
        <v>-11.63</v>
      </c>
    </row>
    <row r="2383" spans="1:7">
      <c r="A2383" s="11">
        <v>13043.41</v>
      </c>
      <c r="B2383" s="11">
        <f t="shared" si="220"/>
        <v>-13093.41</v>
      </c>
      <c r="C2383" s="11">
        <f t="shared" si="222"/>
        <v>7.9500000000007276</v>
      </c>
      <c r="D2383" s="18"/>
      <c r="E2383" s="12">
        <f t="shared" si="221"/>
        <v>-13.09341</v>
      </c>
      <c r="F2383" s="16">
        <v>-10.17</v>
      </c>
      <c r="G2383" s="16">
        <v>-11.53</v>
      </c>
    </row>
    <row r="2384" spans="1:7">
      <c r="A2384" s="11">
        <v>13051.35</v>
      </c>
      <c r="B2384" s="11">
        <f t="shared" si="220"/>
        <v>-13101.35</v>
      </c>
      <c r="C2384" s="11">
        <f t="shared" si="222"/>
        <v>7.9400000000005093</v>
      </c>
      <c r="D2384" s="18"/>
      <c r="E2384" s="12">
        <f t="shared" si="221"/>
        <v>-13.10135</v>
      </c>
      <c r="F2384" s="16">
        <v>-10.23</v>
      </c>
      <c r="G2384" s="16">
        <v>-11.58</v>
      </c>
    </row>
    <row r="2385" spans="1:7">
      <c r="A2385" s="11">
        <v>13059.3</v>
      </c>
      <c r="B2385" s="11">
        <f t="shared" si="220"/>
        <v>-13109.3</v>
      </c>
      <c r="C2385" s="11">
        <f t="shared" si="222"/>
        <v>7.9499999999989086</v>
      </c>
      <c r="D2385" s="18"/>
      <c r="E2385" s="12">
        <f t="shared" si="221"/>
        <v>-13.109299999999999</v>
      </c>
      <c r="F2385" s="16">
        <v>-10.23</v>
      </c>
      <c r="G2385" s="16">
        <v>-11.32</v>
      </c>
    </row>
    <row r="2386" spans="1:7">
      <c r="A2386" s="11">
        <v>13067.24</v>
      </c>
      <c r="B2386" s="11">
        <f t="shared" si="220"/>
        <v>-13117.24</v>
      </c>
      <c r="C2386" s="11">
        <f t="shared" si="222"/>
        <v>7.9400000000005093</v>
      </c>
      <c r="D2386" s="18"/>
      <c r="E2386" s="12">
        <f t="shared" si="221"/>
        <v>-13.117239999999999</v>
      </c>
      <c r="F2386" s="16">
        <v>-10.35</v>
      </c>
      <c r="G2386" s="16">
        <v>-11.43</v>
      </c>
    </row>
    <row r="2387" spans="1:7">
      <c r="A2387" s="11">
        <v>13075.19</v>
      </c>
      <c r="B2387" s="11">
        <f t="shared" si="220"/>
        <v>-13125.19</v>
      </c>
      <c r="C2387" s="11">
        <f t="shared" si="222"/>
        <v>7.9500000000007276</v>
      </c>
      <c r="D2387" s="18"/>
      <c r="E2387" s="12">
        <f t="shared" si="221"/>
        <v>-13.12519</v>
      </c>
      <c r="F2387" s="16">
        <v>-10.43</v>
      </c>
      <c r="G2387" s="16">
        <v>-11.42</v>
      </c>
    </row>
    <row r="2388" spans="1:7">
      <c r="A2388" s="11">
        <v>13083.14</v>
      </c>
      <c r="B2388" s="11">
        <f t="shared" si="220"/>
        <v>-13133.14</v>
      </c>
      <c r="C2388" s="11">
        <f t="shared" si="222"/>
        <v>7.9499999999989086</v>
      </c>
      <c r="D2388" s="18"/>
      <c r="E2388" s="12">
        <f t="shared" si="221"/>
        <v>-13.133139999999999</v>
      </c>
      <c r="F2388" s="16">
        <v>-10.39</v>
      </c>
      <c r="G2388" s="16">
        <v>-11.62</v>
      </c>
    </row>
    <row r="2389" spans="1:7">
      <c r="A2389" s="11">
        <v>13091.08</v>
      </c>
      <c r="B2389" s="11">
        <f t="shared" si="220"/>
        <v>-13141.08</v>
      </c>
      <c r="C2389" s="11">
        <f t="shared" si="222"/>
        <v>7.9400000000005093</v>
      </c>
      <c r="D2389" s="18"/>
      <c r="E2389" s="12">
        <f t="shared" si="221"/>
        <v>-13.141080000000001</v>
      </c>
      <c r="F2389" s="16">
        <v>-10.119999999999999</v>
      </c>
      <c r="G2389" s="16">
        <v>-11.59</v>
      </c>
    </row>
    <row r="2390" spans="1:7">
      <c r="A2390" s="11">
        <v>13099.03</v>
      </c>
      <c r="B2390" s="11">
        <f t="shared" si="220"/>
        <v>-13149.03</v>
      </c>
      <c r="C2390" s="11">
        <f t="shared" si="222"/>
        <v>7.9500000000007276</v>
      </c>
      <c r="D2390" s="18"/>
      <c r="E2390" s="12">
        <f t="shared" si="221"/>
        <v>-13.14903</v>
      </c>
      <c r="F2390" s="16">
        <v>-10.14</v>
      </c>
      <c r="G2390" s="16">
        <v>-11.52</v>
      </c>
    </row>
    <row r="2391" spans="1:7">
      <c r="A2391" s="11">
        <v>13106.97</v>
      </c>
      <c r="B2391" s="11">
        <f t="shared" si="220"/>
        <v>-13156.97</v>
      </c>
      <c r="C2391" s="11">
        <f t="shared" si="222"/>
        <v>7.9399999999986903</v>
      </c>
      <c r="D2391" s="18"/>
      <c r="E2391" s="12">
        <f t="shared" si="221"/>
        <v>-13.156969999999999</v>
      </c>
      <c r="F2391" s="16">
        <v>-10.02</v>
      </c>
      <c r="G2391" s="16">
        <v>-11.69</v>
      </c>
    </row>
    <row r="2392" spans="1:7">
      <c r="A2392" s="11">
        <v>13114.92</v>
      </c>
      <c r="B2392" s="11">
        <f t="shared" si="220"/>
        <v>-13164.92</v>
      </c>
      <c r="C2392" s="11">
        <f t="shared" si="222"/>
        <v>7.9500000000007276</v>
      </c>
      <c r="D2392" s="18"/>
      <c r="E2392" s="12">
        <f t="shared" si="221"/>
        <v>-13.16492</v>
      </c>
      <c r="F2392" s="16">
        <v>-10.11</v>
      </c>
      <c r="G2392" s="16">
        <v>-11.79</v>
      </c>
    </row>
    <row r="2393" spans="1:7">
      <c r="A2393" s="11">
        <v>13122.86</v>
      </c>
      <c r="B2393" s="11">
        <f t="shared" si="220"/>
        <v>-13172.86</v>
      </c>
      <c r="C2393" s="11">
        <f t="shared" si="222"/>
        <v>7.9400000000005093</v>
      </c>
      <c r="D2393" s="18"/>
      <c r="E2393" s="12">
        <f t="shared" si="221"/>
        <v>-13.17286</v>
      </c>
      <c r="F2393" s="16">
        <v>-10.27</v>
      </c>
      <c r="G2393" s="16">
        <v>-11.92</v>
      </c>
    </row>
    <row r="2394" spans="1:7">
      <c r="A2394" s="11">
        <v>13130.81</v>
      </c>
      <c r="B2394" s="11">
        <f t="shared" si="220"/>
        <v>-13180.81</v>
      </c>
      <c r="C2394" s="11">
        <f t="shared" si="222"/>
        <v>7.9499999999989086</v>
      </c>
      <c r="D2394" s="18"/>
      <c r="E2394" s="12">
        <f t="shared" si="221"/>
        <v>-13.180809999999999</v>
      </c>
      <c r="F2394" s="16">
        <v>-10.07</v>
      </c>
      <c r="G2394" s="16">
        <v>-11.95</v>
      </c>
    </row>
    <row r="2395" spans="1:7">
      <c r="A2395" s="11">
        <v>13138.76</v>
      </c>
      <c r="B2395" s="11">
        <f t="shared" si="220"/>
        <v>-13188.76</v>
      </c>
      <c r="C2395" s="11">
        <f t="shared" si="222"/>
        <v>7.9500000000007276</v>
      </c>
      <c r="D2395" s="18"/>
      <c r="E2395" s="12">
        <f t="shared" si="221"/>
        <v>-13.18876</v>
      </c>
      <c r="F2395" s="16">
        <v>-9.86</v>
      </c>
      <c r="G2395" s="16">
        <v>-12.2</v>
      </c>
    </row>
    <row r="2396" spans="1:7">
      <c r="A2396" s="11">
        <v>13146.7</v>
      </c>
      <c r="B2396" s="11">
        <f t="shared" si="220"/>
        <v>-13196.7</v>
      </c>
      <c r="C2396" s="11">
        <f t="shared" si="222"/>
        <v>7.9400000000005093</v>
      </c>
      <c r="D2396" s="18"/>
      <c r="E2396" s="12">
        <f t="shared" si="221"/>
        <v>-13.1967</v>
      </c>
      <c r="F2396" s="16">
        <v>-9.75</v>
      </c>
      <c r="G2396" s="16">
        <v>-12.27</v>
      </c>
    </row>
    <row r="2397" spans="1:7">
      <c r="A2397" s="11">
        <v>13154.65</v>
      </c>
      <c r="B2397" s="11">
        <f t="shared" si="220"/>
        <v>-13204.65</v>
      </c>
      <c r="C2397" s="11">
        <f t="shared" si="222"/>
        <v>7.9499999999989086</v>
      </c>
      <c r="D2397" s="18"/>
      <c r="E2397" s="12">
        <f t="shared" si="221"/>
        <v>-13.204649999999999</v>
      </c>
      <c r="F2397" s="16">
        <v>-9.7899999999999991</v>
      </c>
      <c r="G2397" s="16">
        <v>-12.21</v>
      </c>
    </row>
    <row r="2398" spans="1:7">
      <c r="A2398" s="11">
        <v>13162.59</v>
      </c>
      <c r="B2398" s="11">
        <f t="shared" si="220"/>
        <v>-13212.59</v>
      </c>
      <c r="C2398" s="11">
        <f t="shared" si="222"/>
        <v>7.9400000000005093</v>
      </c>
      <c r="D2398" s="18"/>
      <c r="E2398" s="12">
        <f t="shared" si="221"/>
        <v>-13.212590000000001</v>
      </c>
      <c r="F2398" s="16">
        <v>-9.89</v>
      </c>
      <c r="G2398" s="16">
        <v>-12.21</v>
      </c>
    </row>
    <row r="2399" spans="1:7">
      <c r="A2399" s="11">
        <v>13170.54</v>
      </c>
      <c r="B2399" s="11">
        <f t="shared" si="220"/>
        <v>-13220.54</v>
      </c>
      <c r="C2399" s="11">
        <f t="shared" si="222"/>
        <v>7.9500000000007276</v>
      </c>
      <c r="D2399" s="18"/>
      <c r="E2399" s="12">
        <f t="shared" si="221"/>
        <v>-13.220540000000002</v>
      </c>
      <c r="F2399" s="16">
        <v>-9.94</v>
      </c>
      <c r="G2399" s="16">
        <v>-12.31</v>
      </c>
    </row>
    <row r="2400" spans="1:7">
      <c r="A2400" s="11">
        <v>13178.49</v>
      </c>
      <c r="B2400" s="11">
        <f t="shared" si="220"/>
        <v>-13228.49</v>
      </c>
      <c r="C2400" s="11">
        <f t="shared" si="222"/>
        <v>7.9499999999989086</v>
      </c>
      <c r="D2400" s="18"/>
      <c r="E2400" s="12">
        <f t="shared" si="221"/>
        <v>-13.228489999999999</v>
      </c>
      <c r="F2400" s="16">
        <v>-9.6999999999999993</v>
      </c>
      <c r="G2400" s="16">
        <v>-12.45</v>
      </c>
    </row>
    <row r="2401" spans="1:7">
      <c r="A2401" s="11">
        <v>13186.43</v>
      </c>
      <c r="B2401" s="11">
        <f t="shared" si="220"/>
        <v>-13236.43</v>
      </c>
      <c r="C2401" s="11">
        <f t="shared" si="222"/>
        <v>7.9400000000005093</v>
      </c>
      <c r="D2401" s="18"/>
      <c r="E2401" s="12">
        <f t="shared" si="221"/>
        <v>-13.23643</v>
      </c>
      <c r="F2401" s="16">
        <v>-9.92</v>
      </c>
      <c r="G2401" s="16">
        <v>-12.37</v>
      </c>
    </row>
    <row r="2402" spans="1:7">
      <c r="A2402" s="11">
        <v>13194.38</v>
      </c>
      <c r="B2402" s="11">
        <f t="shared" si="220"/>
        <v>-13244.38</v>
      </c>
      <c r="C2402" s="11">
        <f t="shared" si="222"/>
        <v>7.9499999999989086</v>
      </c>
      <c r="D2402" s="18"/>
      <c r="E2402" s="12">
        <f t="shared" si="221"/>
        <v>-13.24438</v>
      </c>
      <c r="F2402" s="16">
        <v>-9.91</v>
      </c>
      <c r="G2402" s="16">
        <v>-12.23</v>
      </c>
    </row>
    <row r="2403" spans="1:7">
      <c r="A2403" s="11">
        <v>13202.32</v>
      </c>
      <c r="B2403" s="11">
        <f t="shared" si="220"/>
        <v>-13252.32</v>
      </c>
      <c r="C2403" s="11">
        <f t="shared" si="222"/>
        <v>7.9400000000005093</v>
      </c>
      <c r="D2403" s="18"/>
      <c r="E2403" s="12">
        <f t="shared" si="221"/>
        <v>-13.252319999999999</v>
      </c>
      <c r="F2403" s="16">
        <v>-10.1</v>
      </c>
      <c r="G2403" s="16">
        <v>-12.12</v>
      </c>
    </row>
    <row r="2404" spans="1:7">
      <c r="A2404" s="11">
        <v>13210.27</v>
      </c>
      <c r="B2404" s="11">
        <f t="shared" si="220"/>
        <v>-13260.27</v>
      </c>
      <c r="C2404" s="11">
        <f t="shared" si="222"/>
        <v>7.9500000000007276</v>
      </c>
      <c r="D2404" s="18"/>
      <c r="E2404" s="12">
        <f t="shared" si="221"/>
        <v>-13.26027</v>
      </c>
      <c r="F2404" s="16">
        <v>-10.32</v>
      </c>
      <c r="G2404" s="16">
        <v>-12.34</v>
      </c>
    </row>
    <row r="2405" spans="1:7">
      <c r="A2405" s="11">
        <v>13218.22</v>
      </c>
      <c r="B2405" s="11">
        <f t="shared" si="220"/>
        <v>-13268.22</v>
      </c>
      <c r="C2405" s="11">
        <f t="shared" si="222"/>
        <v>7.9499999999989086</v>
      </c>
      <c r="D2405" s="18"/>
      <c r="E2405" s="12">
        <f t="shared" si="221"/>
        <v>-13.268219999999999</v>
      </c>
      <c r="F2405" s="16">
        <v>-10.16</v>
      </c>
      <c r="G2405" s="16">
        <v>-12.32</v>
      </c>
    </row>
    <row r="2406" spans="1:7">
      <c r="A2406" s="11">
        <v>13226.16</v>
      </c>
      <c r="B2406" s="11">
        <f t="shared" si="220"/>
        <v>-13276.16</v>
      </c>
      <c r="C2406" s="11">
        <f t="shared" si="222"/>
        <v>7.9400000000005093</v>
      </c>
      <c r="D2406" s="18"/>
      <c r="E2406" s="12">
        <f t="shared" si="221"/>
        <v>-13.276159999999999</v>
      </c>
      <c r="F2406" s="16">
        <v>-10.130000000000001</v>
      </c>
      <c r="G2406" s="16">
        <v>-12.22</v>
      </c>
    </row>
    <row r="2407" spans="1:7">
      <c r="A2407" s="11">
        <v>13234.11</v>
      </c>
      <c r="B2407" s="11">
        <f t="shared" si="220"/>
        <v>-13284.11</v>
      </c>
      <c r="C2407" s="11">
        <f t="shared" si="222"/>
        <v>7.9500000000007276</v>
      </c>
      <c r="D2407" s="18"/>
      <c r="E2407" s="12">
        <f t="shared" si="221"/>
        <v>-13.28411</v>
      </c>
      <c r="F2407" s="16">
        <v>-10.09</v>
      </c>
      <c r="G2407" s="16">
        <v>-12.44</v>
      </c>
    </row>
    <row r="2408" spans="1:7">
      <c r="A2408" s="11">
        <v>13242.05</v>
      </c>
      <c r="B2408" s="11">
        <f t="shared" si="220"/>
        <v>-13292.05</v>
      </c>
      <c r="C2408" s="11">
        <f t="shared" si="222"/>
        <v>7.9399999999986903</v>
      </c>
      <c r="D2408" s="18"/>
      <c r="E2408" s="12">
        <f t="shared" si="221"/>
        <v>-13.29205</v>
      </c>
      <c r="F2408" s="16">
        <v>-9.8699999999999992</v>
      </c>
      <c r="G2408" s="16">
        <v>-12.26</v>
      </c>
    </row>
    <row r="2409" spans="1:7">
      <c r="A2409" s="11">
        <v>13250</v>
      </c>
      <c r="B2409" s="11">
        <f t="shared" si="220"/>
        <v>-13300</v>
      </c>
      <c r="C2409" s="11">
        <f t="shared" si="222"/>
        <v>7.9500000000007276</v>
      </c>
      <c r="D2409" s="18"/>
      <c r="E2409" s="12">
        <f t="shared" si="221"/>
        <v>-13.3</v>
      </c>
      <c r="F2409" s="16">
        <v>-9.9700000000000006</v>
      </c>
      <c r="G2409" s="16">
        <v>-12.24</v>
      </c>
    </row>
    <row r="2410" spans="1:7">
      <c r="A2410" s="11">
        <v>13255.63</v>
      </c>
      <c r="B2410" s="11">
        <f t="shared" si="220"/>
        <v>-13305.63</v>
      </c>
      <c r="C2410" s="11">
        <f t="shared" si="222"/>
        <v>5.6299999999991996</v>
      </c>
      <c r="D2410" s="18"/>
      <c r="E2410" s="12">
        <f t="shared" si="221"/>
        <v>-13.305629999999999</v>
      </c>
      <c r="F2410" s="16">
        <v>-10.029999999999999</v>
      </c>
      <c r="G2410" s="16">
        <v>-12.38</v>
      </c>
    </row>
    <row r="2411" spans="1:7">
      <c r="A2411" s="11">
        <v>13261.26</v>
      </c>
      <c r="B2411" s="11">
        <f t="shared" si="220"/>
        <v>-13311.26</v>
      </c>
      <c r="C2411" s="11">
        <f t="shared" si="222"/>
        <v>5.6300000000010186</v>
      </c>
      <c r="D2411" s="18"/>
      <c r="E2411" s="12">
        <f t="shared" si="221"/>
        <v>-13.311260000000001</v>
      </c>
      <c r="F2411" s="16">
        <v>-9.86</v>
      </c>
      <c r="G2411" s="16">
        <v>-12.61</v>
      </c>
    </row>
    <row r="2412" spans="1:7">
      <c r="A2412" s="11">
        <v>13266.89</v>
      </c>
      <c r="B2412" s="11">
        <f t="shared" si="220"/>
        <v>-13316.89</v>
      </c>
      <c r="C2412" s="11">
        <f t="shared" si="222"/>
        <v>5.6299999999991996</v>
      </c>
      <c r="D2412" s="18"/>
      <c r="E2412" s="12">
        <f t="shared" si="221"/>
        <v>-13.316889999999999</v>
      </c>
      <c r="F2412" s="16">
        <v>-9.9600000000000009</v>
      </c>
      <c r="G2412" s="16">
        <v>-12.61</v>
      </c>
    </row>
    <row r="2413" spans="1:7">
      <c r="A2413" s="11">
        <v>13272.53</v>
      </c>
      <c r="B2413" s="11">
        <f t="shared" si="220"/>
        <v>-13322.53</v>
      </c>
      <c r="C2413" s="11">
        <f t="shared" si="222"/>
        <v>5.6400000000012369</v>
      </c>
      <c r="D2413" s="18"/>
      <c r="E2413" s="12">
        <f t="shared" si="221"/>
        <v>-13.32253</v>
      </c>
      <c r="F2413" s="16">
        <v>-10.15</v>
      </c>
      <c r="G2413" s="16">
        <v>-12.37</v>
      </c>
    </row>
    <row r="2414" spans="1:7">
      <c r="A2414" s="11">
        <v>13278.16</v>
      </c>
      <c r="B2414" s="11">
        <f t="shared" si="220"/>
        <v>-13328.16</v>
      </c>
      <c r="C2414" s="11">
        <f t="shared" si="222"/>
        <v>5.6299999999991996</v>
      </c>
      <c r="D2414" s="18"/>
      <c r="E2414" s="12">
        <f t="shared" si="221"/>
        <v>-13.32816</v>
      </c>
      <c r="F2414" s="16">
        <v>-10.050000000000001</v>
      </c>
      <c r="G2414" s="16">
        <v>-12.27</v>
      </c>
    </row>
    <row r="2415" spans="1:7">
      <c r="A2415" s="11">
        <v>13283.79</v>
      </c>
      <c r="B2415" s="11">
        <f t="shared" si="220"/>
        <v>-13333.79</v>
      </c>
      <c r="C2415" s="11">
        <f t="shared" si="222"/>
        <v>5.6300000000010186</v>
      </c>
      <c r="D2415" s="18"/>
      <c r="E2415" s="12">
        <f t="shared" si="221"/>
        <v>-13.33379</v>
      </c>
      <c r="F2415" s="16">
        <v>-10.11</v>
      </c>
      <c r="G2415" s="16">
        <v>-12.22</v>
      </c>
    </row>
    <row r="2416" spans="1:7">
      <c r="A2416" s="11">
        <v>13289.42</v>
      </c>
      <c r="B2416" s="11">
        <f t="shared" si="220"/>
        <v>-13339.42</v>
      </c>
      <c r="C2416" s="11">
        <f t="shared" si="222"/>
        <v>5.6299999999991996</v>
      </c>
      <c r="D2416" s="18"/>
      <c r="E2416" s="12">
        <f t="shared" si="221"/>
        <v>-13.33942</v>
      </c>
      <c r="F2416" s="16">
        <v>-10.34</v>
      </c>
      <c r="G2416" s="16">
        <v>-12.24</v>
      </c>
    </row>
    <row r="2417" spans="1:7">
      <c r="A2417" s="11">
        <v>13295.05</v>
      </c>
      <c r="B2417" s="11">
        <f t="shared" si="220"/>
        <v>-13345.05</v>
      </c>
      <c r="C2417" s="11">
        <f t="shared" si="222"/>
        <v>5.6299999999991996</v>
      </c>
      <c r="D2417" s="18"/>
      <c r="E2417" s="12">
        <f t="shared" si="221"/>
        <v>-13.345049999999999</v>
      </c>
      <c r="F2417" s="16">
        <v>-10.35</v>
      </c>
      <c r="G2417" s="16">
        <v>-12.11</v>
      </c>
    </row>
    <row r="2418" spans="1:7">
      <c r="A2418" s="11">
        <v>13300.68</v>
      </c>
      <c r="B2418" s="11">
        <f t="shared" si="220"/>
        <v>-13350.68</v>
      </c>
      <c r="C2418" s="11">
        <f t="shared" si="222"/>
        <v>5.6300000000010186</v>
      </c>
      <c r="D2418" s="18"/>
      <c r="E2418" s="12">
        <f t="shared" si="221"/>
        <v>-13.350680000000001</v>
      </c>
      <c r="F2418" s="16">
        <v>-10.36</v>
      </c>
      <c r="G2418" s="16">
        <v>-11.93</v>
      </c>
    </row>
    <row r="2419" spans="1:7">
      <c r="A2419" s="11">
        <v>13306.32</v>
      </c>
      <c r="B2419" s="11">
        <f t="shared" si="220"/>
        <v>-13356.32</v>
      </c>
      <c r="C2419" s="11">
        <f t="shared" si="222"/>
        <v>5.6399999999994179</v>
      </c>
      <c r="D2419" s="18"/>
      <c r="E2419" s="12">
        <f t="shared" si="221"/>
        <v>-13.35632</v>
      </c>
      <c r="F2419" s="16">
        <v>-10.6</v>
      </c>
      <c r="G2419" s="16">
        <v>-12.16</v>
      </c>
    </row>
    <row r="2420" spans="1:7">
      <c r="A2420" s="11">
        <v>13311.95</v>
      </c>
      <c r="B2420" s="11">
        <f t="shared" si="220"/>
        <v>-13361.95</v>
      </c>
      <c r="C2420" s="11">
        <f t="shared" si="222"/>
        <v>5.6300000000010186</v>
      </c>
      <c r="D2420" s="18"/>
      <c r="E2420" s="12">
        <f t="shared" si="221"/>
        <v>-13.36195</v>
      </c>
      <c r="F2420" s="16">
        <v>-10.39</v>
      </c>
      <c r="G2420" s="16">
        <v>-12.03</v>
      </c>
    </row>
    <row r="2421" spans="1:7">
      <c r="A2421" s="11">
        <v>13317.58</v>
      </c>
      <c r="B2421" s="11">
        <f t="shared" si="220"/>
        <v>-13367.58</v>
      </c>
      <c r="C2421" s="11">
        <f t="shared" si="222"/>
        <v>5.6299999999991996</v>
      </c>
      <c r="D2421" s="18"/>
      <c r="E2421" s="12">
        <f t="shared" si="221"/>
        <v>-13.36758</v>
      </c>
      <c r="F2421" s="16">
        <v>-10.64</v>
      </c>
      <c r="G2421" s="16">
        <v>-12</v>
      </c>
    </row>
    <row r="2422" spans="1:7">
      <c r="A2422" s="11">
        <v>13323.21</v>
      </c>
      <c r="B2422" s="11">
        <f t="shared" si="220"/>
        <v>-13373.21</v>
      </c>
      <c r="C2422" s="11">
        <f t="shared" si="222"/>
        <v>5.6299999999991996</v>
      </c>
      <c r="D2422" s="18"/>
      <c r="E2422" s="12">
        <f t="shared" si="221"/>
        <v>-13.373209999999998</v>
      </c>
      <c r="F2422" s="16">
        <v>-10.65</v>
      </c>
      <c r="G2422" s="16">
        <v>-11.9</v>
      </c>
    </row>
    <row r="2423" spans="1:7">
      <c r="A2423" s="11">
        <v>13328.84</v>
      </c>
      <c r="B2423" s="11">
        <f t="shared" si="220"/>
        <v>-13378.84</v>
      </c>
      <c r="C2423" s="11">
        <f t="shared" si="222"/>
        <v>5.6300000000010186</v>
      </c>
      <c r="D2423" s="18"/>
      <c r="E2423" s="12">
        <f t="shared" si="221"/>
        <v>-13.37884</v>
      </c>
      <c r="F2423" s="16">
        <v>-10.86</v>
      </c>
      <c r="G2423" s="16">
        <v>-11.95</v>
      </c>
    </row>
    <row r="2424" spans="1:7">
      <c r="A2424" s="11">
        <v>13334.47</v>
      </c>
      <c r="B2424" s="11">
        <f t="shared" si="220"/>
        <v>-13384.47</v>
      </c>
      <c r="C2424" s="11">
        <f t="shared" si="222"/>
        <v>5.6299999999991996</v>
      </c>
      <c r="D2424" s="18"/>
      <c r="E2424" s="12">
        <f t="shared" si="221"/>
        <v>-13.384469999999999</v>
      </c>
      <c r="F2424" s="16">
        <v>-10.7</v>
      </c>
      <c r="G2424" s="16">
        <v>-12.07</v>
      </c>
    </row>
    <row r="2425" spans="1:7">
      <c r="A2425" s="11">
        <v>13340.11</v>
      </c>
      <c r="B2425" s="11">
        <f t="shared" si="220"/>
        <v>-13390.11</v>
      </c>
      <c r="C2425" s="11">
        <f t="shared" si="222"/>
        <v>5.6400000000012369</v>
      </c>
      <c r="D2425" s="18"/>
      <c r="E2425" s="12">
        <f t="shared" si="221"/>
        <v>-13.39011</v>
      </c>
      <c r="F2425" s="16">
        <v>-10.57</v>
      </c>
      <c r="G2425" s="16">
        <v>-12.01</v>
      </c>
    </row>
    <row r="2426" spans="1:7">
      <c r="A2426" s="11">
        <v>13345.74</v>
      </c>
      <c r="B2426" s="11">
        <f t="shared" si="220"/>
        <v>-13395.74</v>
      </c>
      <c r="C2426" s="11">
        <f t="shared" si="222"/>
        <v>5.6299999999991996</v>
      </c>
      <c r="D2426" s="18"/>
      <c r="E2426" s="12">
        <f t="shared" si="221"/>
        <v>-13.39574</v>
      </c>
      <c r="F2426" s="16">
        <v>-10.61</v>
      </c>
      <c r="G2426" s="16">
        <v>-11.97</v>
      </c>
    </row>
    <row r="2427" spans="1:7">
      <c r="A2427" s="11">
        <v>13351.37</v>
      </c>
      <c r="B2427" s="11">
        <f t="shared" si="220"/>
        <v>-13401.37</v>
      </c>
      <c r="C2427" s="11">
        <f t="shared" si="222"/>
        <v>5.6300000000010186</v>
      </c>
      <c r="D2427" s="18"/>
      <c r="E2427" s="12">
        <f t="shared" si="221"/>
        <v>-13.40137</v>
      </c>
      <c r="F2427" s="16">
        <v>-10.57</v>
      </c>
      <c r="G2427" s="16">
        <v>-11.95</v>
      </c>
    </row>
    <row r="2428" spans="1:7">
      <c r="A2428" s="11">
        <v>13357</v>
      </c>
      <c r="B2428" s="11">
        <f t="shared" si="220"/>
        <v>-13407</v>
      </c>
      <c r="C2428" s="11">
        <f t="shared" si="222"/>
        <v>5.6299999999991996</v>
      </c>
      <c r="D2428" s="18"/>
      <c r="E2428" s="12">
        <f t="shared" si="221"/>
        <v>-13.407</v>
      </c>
      <c r="F2428" s="16">
        <v>-10.27</v>
      </c>
      <c r="G2428" s="16">
        <v>-11.85</v>
      </c>
    </row>
    <row r="2429" spans="1:7">
      <c r="A2429" s="11">
        <v>13365.78</v>
      </c>
      <c r="B2429" s="11">
        <f t="shared" si="220"/>
        <v>-13415.78</v>
      </c>
      <c r="C2429" s="11">
        <f t="shared" si="222"/>
        <v>8.7800000000006548</v>
      </c>
      <c r="D2429" s="18"/>
      <c r="E2429" s="12">
        <f t="shared" si="221"/>
        <v>-13.41578</v>
      </c>
      <c r="F2429" s="16">
        <v>-10.45</v>
      </c>
      <c r="G2429" s="16">
        <v>-11.89</v>
      </c>
    </row>
    <row r="2430" spans="1:7">
      <c r="A2430" s="11">
        <v>13374.56</v>
      </c>
      <c r="B2430" s="11">
        <f t="shared" si="220"/>
        <v>-13424.56</v>
      </c>
      <c r="C2430" s="11">
        <f t="shared" si="222"/>
        <v>8.7799999999988358</v>
      </c>
      <c r="D2430" s="18"/>
      <c r="E2430" s="12">
        <f t="shared" si="221"/>
        <v>-13.42456</v>
      </c>
      <c r="F2430" s="16">
        <v>-10.44</v>
      </c>
      <c r="G2430" s="16">
        <v>-11.85</v>
      </c>
    </row>
    <row r="2431" spans="1:7">
      <c r="A2431" s="11">
        <v>13383.35</v>
      </c>
      <c r="B2431" s="11">
        <f t="shared" si="220"/>
        <v>-13433.35</v>
      </c>
      <c r="C2431" s="11">
        <f t="shared" si="222"/>
        <v>8.7900000000008731</v>
      </c>
      <c r="D2431" s="18"/>
      <c r="E2431" s="12">
        <f t="shared" si="221"/>
        <v>-13.433350000000001</v>
      </c>
      <c r="F2431" s="16">
        <v>-10.6</v>
      </c>
      <c r="G2431" s="16">
        <v>-11.84</v>
      </c>
    </row>
    <row r="2432" spans="1:7">
      <c r="A2432" s="11">
        <v>13392.13</v>
      </c>
      <c r="B2432" s="11">
        <f t="shared" si="220"/>
        <v>-13442.13</v>
      </c>
      <c r="C2432" s="11">
        <f t="shared" si="222"/>
        <v>8.7799999999988358</v>
      </c>
      <c r="D2432" s="18"/>
      <c r="E2432" s="12">
        <f t="shared" si="221"/>
        <v>-13.442129999999999</v>
      </c>
      <c r="F2432" s="16">
        <v>-10.49</v>
      </c>
      <c r="G2432" s="16">
        <v>-11.99</v>
      </c>
    </row>
    <row r="2433" spans="1:7">
      <c r="A2433" s="11">
        <v>13400.91</v>
      </c>
      <c r="B2433" s="11">
        <f t="shared" si="220"/>
        <v>-13450.91</v>
      </c>
      <c r="C2433" s="11">
        <f t="shared" si="222"/>
        <v>8.7800000000006548</v>
      </c>
      <c r="D2433" s="18"/>
      <c r="E2433" s="12">
        <f t="shared" si="221"/>
        <v>-13.45091</v>
      </c>
      <c r="F2433" s="16">
        <v>-10.45</v>
      </c>
      <c r="G2433" s="16">
        <v>-11.97</v>
      </c>
    </row>
    <row r="2434" spans="1:7">
      <c r="A2434" s="11">
        <v>13409.69</v>
      </c>
      <c r="B2434" s="11">
        <f t="shared" si="220"/>
        <v>-13459.69</v>
      </c>
      <c r="C2434" s="11">
        <f t="shared" si="222"/>
        <v>8.7800000000006548</v>
      </c>
      <c r="D2434" s="18"/>
      <c r="E2434" s="12">
        <f t="shared" si="221"/>
        <v>-13.45969</v>
      </c>
      <c r="F2434" s="16">
        <v>-10.37</v>
      </c>
      <c r="G2434" s="16">
        <v>-11.95</v>
      </c>
    </row>
    <row r="2435" spans="1:7">
      <c r="A2435" s="11">
        <v>13418.48</v>
      </c>
      <c r="B2435" s="11">
        <f t="shared" ref="B2435:B2498" si="223">-(A2435+50)</f>
        <v>-13468.48</v>
      </c>
      <c r="C2435" s="11">
        <f t="shared" si="222"/>
        <v>8.7899999999990541</v>
      </c>
      <c r="D2435" s="18"/>
      <c r="E2435" s="12">
        <f t="shared" ref="E2435:E2498" si="224">B2435/1000</f>
        <v>-13.46848</v>
      </c>
      <c r="F2435" s="16">
        <v>-10.41</v>
      </c>
      <c r="G2435" s="16">
        <v>-11.94</v>
      </c>
    </row>
    <row r="2436" spans="1:7">
      <c r="A2436" s="11">
        <v>13427.26</v>
      </c>
      <c r="B2436" s="11">
        <f t="shared" si="223"/>
        <v>-13477.26</v>
      </c>
      <c r="C2436" s="11">
        <f t="shared" ref="C2436:C2499" si="225">ABS(B2435-B2436)</f>
        <v>8.7800000000006548</v>
      </c>
      <c r="D2436" s="18"/>
      <c r="E2436" s="12">
        <f t="shared" si="224"/>
        <v>-13.477259999999999</v>
      </c>
      <c r="F2436" s="16">
        <v>-10.57</v>
      </c>
      <c r="G2436" s="16">
        <v>-12.1</v>
      </c>
    </row>
    <row r="2437" spans="1:7">
      <c r="A2437" s="11">
        <v>13436.04</v>
      </c>
      <c r="B2437" s="11">
        <f t="shared" si="223"/>
        <v>-13486.04</v>
      </c>
      <c r="C2437" s="11">
        <f t="shared" si="225"/>
        <v>8.7800000000006548</v>
      </c>
      <c r="D2437" s="18"/>
      <c r="E2437" s="12">
        <f t="shared" si="224"/>
        <v>-13.486040000000001</v>
      </c>
      <c r="F2437" s="16">
        <v>-10.52</v>
      </c>
      <c r="G2437" s="16">
        <v>-12</v>
      </c>
    </row>
    <row r="2438" spans="1:7">
      <c r="A2438" s="11">
        <v>13444.82</v>
      </c>
      <c r="B2438" s="11">
        <f t="shared" si="223"/>
        <v>-13494.82</v>
      </c>
      <c r="C2438" s="11">
        <f t="shared" si="225"/>
        <v>8.7799999999988358</v>
      </c>
      <c r="D2438" s="18"/>
      <c r="E2438" s="12">
        <f t="shared" si="224"/>
        <v>-13.494819999999999</v>
      </c>
      <c r="F2438" s="16">
        <v>-10.58</v>
      </c>
      <c r="G2438" s="16">
        <v>-12.22</v>
      </c>
    </row>
    <row r="2439" spans="1:7">
      <c r="A2439" s="11">
        <v>13453.6</v>
      </c>
      <c r="B2439" s="11">
        <f t="shared" si="223"/>
        <v>-13503.6</v>
      </c>
      <c r="C2439" s="11">
        <f t="shared" si="225"/>
        <v>8.7800000000006548</v>
      </c>
      <c r="D2439" s="18"/>
      <c r="E2439" s="12">
        <f t="shared" si="224"/>
        <v>-13.5036</v>
      </c>
      <c r="F2439" s="16">
        <v>-10.51</v>
      </c>
      <c r="G2439" s="16">
        <v>-12.15</v>
      </c>
    </row>
    <row r="2440" spans="1:7">
      <c r="A2440" s="11">
        <v>13462.39</v>
      </c>
      <c r="B2440" s="11">
        <f t="shared" si="223"/>
        <v>-13512.39</v>
      </c>
      <c r="C2440" s="11">
        <f t="shared" si="225"/>
        <v>8.7899999999990541</v>
      </c>
      <c r="D2440" s="18"/>
      <c r="E2440" s="12">
        <f t="shared" si="224"/>
        <v>-13.51239</v>
      </c>
      <c r="F2440" s="16">
        <v>-10.48</v>
      </c>
      <c r="G2440" s="16">
        <v>-12.21</v>
      </c>
    </row>
    <row r="2441" spans="1:7">
      <c r="A2441" s="11">
        <v>13471.17</v>
      </c>
      <c r="B2441" s="11">
        <f t="shared" si="223"/>
        <v>-13521.17</v>
      </c>
      <c r="C2441" s="11">
        <f t="shared" si="225"/>
        <v>8.7800000000006548</v>
      </c>
      <c r="D2441" s="18"/>
      <c r="E2441" s="12">
        <f t="shared" si="224"/>
        <v>-13.52117</v>
      </c>
      <c r="F2441" s="16">
        <v>-10.43</v>
      </c>
      <c r="G2441" s="16">
        <v>-12.13</v>
      </c>
    </row>
    <row r="2442" spans="1:7">
      <c r="A2442" s="11">
        <v>13479.95</v>
      </c>
      <c r="B2442" s="11">
        <f t="shared" si="223"/>
        <v>-13529.95</v>
      </c>
      <c r="C2442" s="11">
        <f t="shared" si="225"/>
        <v>8.7800000000006548</v>
      </c>
      <c r="D2442" s="18"/>
      <c r="E2442" s="12">
        <f t="shared" si="224"/>
        <v>-13.529950000000001</v>
      </c>
      <c r="F2442" s="16">
        <v>-10.4</v>
      </c>
      <c r="G2442" s="16">
        <v>-12.04</v>
      </c>
    </row>
    <row r="2443" spans="1:7">
      <c r="A2443" s="11">
        <v>13488.73</v>
      </c>
      <c r="B2443" s="11">
        <f t="shared" si="223"/>
        <v>-13538.73</v>
      </c>
      <c r="C2443" s="11">
        <f t="shared" si="225"/>
        <v>8.7799999999988358</v>
      </c>
      <c r="D2443" s="18"/>
      <c r="E2443" s="12">
        <f t="shared" si="224"/>
        <v>-13.538729999999999</v>
      </c>
      <c r="F2443" s="16">
        <v>-10.45</v>
      </c>
      <c r="G2443" s="16">
        <v>-11.99</v>
      </c>
    </row>
    <row r="2444" spans="1:7">
      <c r="A2444" s="11">
        <v>13497.51</v>
      </c>
      <c r="B2444" s="11">
        <f t="shared" si="223"/>
        <v>-13547.51</v>
      </c>
      <c r="C2444" s="11">
        <f t="shared" si="225"/>
        <v>8.7800000000006548</v>
      </c>
      <c r="D2444" s="18"/>
      <c r="E2444" s="12">
        <f t="shared" si="224"/>
        <v>-13.547510000000001</v>
      </c>
      <c r="F2444" s="16">
        <v>-10.42</v>
      </c>
      <c r="G2444" s="16">
        <v>-12.08</v>
      </c>
    </row>
    <row r="2445" spans="1:7">
      <c r="A2445" s="11">
        <v>13506.3</v>
      </c>
      <c r="B2445" s="11">
        <f t="shared" si="223"/>
        <v>-13556.3</v>
      </c>
      <c r="C2445" s="11">
        <f t="shared" si="225"/>
        <v>8.7899999999990541</v>
      </c>
      <c r="D2445" s="18"/>
      <c r="E2445" s="12">
        <f t="shared" si="224"/>
        <v>-13.556299999999998</v>
      </c>
      <c r="F2445" s="16">
        <v>-10.49</v>
      </c>
      <c r="G2445" s="16">
        <v>-11.83</v>
      </c>
    </row>
    <row r="2446" spans="1:7">
      <c r="A2446" s="11">
        <v>13515.08</v>
      </c>
      <c r="B2446" s="11">
        <f t="shared" si="223"/>
        <v>-13565.08</v>
      </c>
      <c r="C2446" s="11">
        <f t="shared" si="225"/>
        <v>8.7800000000006548</v>
      </c>
      <c r="D2446" s="18"/>
      <c r="E2446" s="12">
        <f t="shared" si="224"/>
        <v>-13.56508</v>
      </c>
      <c r="F2446" s="16">
        <v>-10.39</v>
      </c>
      <c r="G2446" s="16">
        <v>-12</v>
      </c>
    </row>
    <row r="2447" spans="1:7">
      <c r="A2447" s="11">
        <v>13523.86</v>
      </c>
      <c r="B2447" s="11">
        <f t="shared" si="223"/>
        <v>-13573.86</v>
      </c>
      <c r="C2447" s="11">
        <f t="shared" si="225"/>
        <v>8.7800000000006548</v>
      </c>
      <c r="D2447" s="18"/>
      <c r="E2447" s="12">
        <f t="shared" si="224"/>
        <v>-13.57386</v>
      </c>
      <c r="F2447" s="16">
        <v>-10.53</v>
      </c>
      <c r="G2447" s="16">
        <v>-11.96</v>
      </c>
    </row>
    <row r="2448" spans="1:7">
      <c r="A2448" s="11">
        <v>13532.64</v>
      </c>
      <c r="B2448" s="11">
        <f t="shared" si="223"/>
        <v>-13582.64</v>
      </c>
      <c r="C2448" s="11">
        <f t="shared" si="225"/>
        <v>8.7799999999988358</v>
      </c>
      <c r="D2448" s="18"/>
      <c r="E2448" s="12">
        <f t="shared" si="224"/>
        <v>-13.58264</v>
      </c>
      <c r="F2448" s="16">
        <v>-10.47</v>
      </c>
      <c r="G2448" s="16">
        <v>-12.02</v>
      </c>
    </row>
    <row r="2449" spans="1:7">
      <c r="A2449" s="11">
        <v>13541.43</v>
      </c>
      <c r="B2449" s="11">
        <f t="shared" si="223"/>
        <v>-13591.43</v>
      </c>
      <c r="C2449" s="11">
        <f t="shared" si="225"/>
        <v>8.7900000000008731</v>
      </c>
      <c r="D2449" s="18"/>
      <c r="E2449" s="12">
        <f t="shared" si="224"/>
        <v>-13.591430000000001</v>
      </c>
      <c r="F2449" s="16">
        <v>-10.39</v>
      </c>
      <c r="G2449" s="16">
        <v>-11.98</v>
      </c>
    </row>
    <row r="2450" spans="1:7">
      <c r="A2450" s="11">
        <v>13550.21</v>
      </c>
      <c r="B2450" s="11">
        <f t="shared" si="223"/>
        <v>-13600.21</v>
      </c>
      <c r="C2450" s="11">
        <f t="shared" si="225"/>
        <v>8.7799999999988358</v>
      </c>
      <c r="D2450" s="18"/>
      <c r="E2450" s="12">
        <f t="shared" si="224"/>
        <v>-13.600209999999999</v>
      </c>
      <c r="F2450" s="16">
        <v>-10.39</v>
      </c>
      <c r="G2450" s="16">
        <v>-12.25</v>
      </c>
    </row>
    <row r="2451" spans="1:7">
      <c r="A2451" s="11">
        <v>13558.99</v>
      </c>
      <c r="B2451" s="11">
        <f t="shared" si="223"/>
        <v>-13608.99</v>
      </c>
      <c r="C2451" s="11">
        <f t="shared" si="225"/>
        <v>8.7800000000006548</v>
      </c>
      <c r="D2451" s="18"/>
      <c r="E2451" s="12">
        <f t="shared" si="224"/>
        <v>-13.60899</v>
      </c>
      <c r="F2451" s="16">
        <v>-10.36</v>
      </c>
      <c r="G2451" s="16">
        <v>-12.11</v>
      </c>
    </row>
    <row r="2452" spans="1:7">
      <c r="A2452" s="11">
        <v>13567.77</v>
      </c>
      <c r="B2452" s="11">
        <f t="shared" si="223"/>
        <v>-13617.77</v>
      </c>
      <c r="C2452" s="11">
        <f t="shared" si="225"/>
        <v>8.7800000000006548</v>
      </c>
      <c r="D2452" s="18"/>
      <c r="E2452" s="12">
        <f t="shared" si="224"/>
        <v>-13.61777</v>
      </c>
      <c r="F2452" s="16">
        <v>-10.33</v>
      </c>
      <c r="G2452" s="16">
        <v>-11.87</v>
      </c>
    </row>
    <row r="2453" spans="1:7">
      <c r="A2453" s="11">
        <v>13576.55</v>
      </c>
      <c r="B2453" s="11">
        <f t="shared" si="223"/>
        <v>-13626.55</v>
      </c>
      <c r="C2453" s="11">
        <f t="shared" si="225"/>
        <v>8.7799999999988358</v>
      </c>
      <c r="D2453" s="18"/>
      <c r="E2453" s="12">
        <f t="shared" si="224"/>
        <v>-13.62655</v>
      </c>
      <c r="F2453" s="16">
        <v>-10.33</v>
      </c>
      <c r="G2453" s="16">
        <v>-12.18</v>
      </c>
    </row>
    <row r="2454" spans="1:7">
      <c r="A2454" s="11">
        <v>13585.34</v>
      </c>
      <c r="B2454" s="11">
        <f t="shared" si="223"/>
        <v>-13635.34</v>
      </c>
      <c r="C2454" s="11">
        <f t="shared" si="225"/>
        <v>8.7900000000008731</v>
      </c>
      <c r="D2454" s="18"/>
      <c r="E2454" s="12">
        <f t="shared" si="224"/>
        <v>-13.635339999999999</v>
      </c>
      <c r="F2454" s="16">
        <v>-10.28</v>
      </c>
      <c r="G2454" s="16">
        <v>-12.17</v>
      </c>
    </row>
    <row r="2455" spans="1:7">
      <c r="A2455" s="11">
        <v>13594.12</v>
      </c>
      <c r="B2455" s="11">
        <f t="shared" si="223"/>
        <v>-13644.12</v>
      </c>
      <c r="C2455" s="11">
        <f t="shared" si="225"/>
        <v>8.7800000000006548</v>
      </c>
      <c r="D2455" s="18"/>
      <c r="E2455" s="12">
        <f t="shared" si="224"/>
        <v>-13.644120000000001</v>
      </c>
      <c r="F2455" s="16">
        <v>-10.25</v>
      </c>
      <c r="G2455" s="16">
        <v>-11.95</v>
      </c>
    </row>
    <row r="2456" spans="1:7">
      <c r="A2456" s="11">
        <v>13602.9</v>
      </c>
      <c r="B2456" s="11">
        <f t="shared" si="223"/>
        <v>-13652.9</v>
      </c>
      <c r="C2456" s="11">
        <f t="shared" si="225"/>
        <v>8.7799999999988358</v>
      </c>
      <c r="D2456" s="18"/>
      <c r="E2456" s="12">
        <f t="shared" si="224"/>
        <v>-13.652899999999999</v>
      </c>
      <c r="F2456" s="16">
        <v>-10.11</v>
      </c>
      <c r="G2456" s="16">
        <v>-12.1</v>
      </c>
    </row>
    <row r="2457" spans="1:7">
      <c r="A2457" s="11">
        <v>13611.68</v>
      </c>
      <c r="B2457" s="11">
        <f t="shared" si="223"/>
        <v>-13661.68</v>
      </c>
      <c r="C2457" s="11">
        <f t="shared" si="225"/>
        <v>8.7800000000006548</v>
      </c>
      <c r="D2457" s="18"/>
      <c r="E2457" s="12">
        <f t="shared" si="224"/>
        <v>-13.66168</v>
      </c>
      <c r="F2457" s="16">
        <v>-10.09</v>
      </c>
      <c r="G2457" s="16">
        <v>-12.16</v>
      </c>
    </row>
    <row r="2458" spans="1:7">
      <c r="A2458" s="11">
        <v>13620.47</v>
      </c>
      <c r="B2458" s="11">
        <f t="shared" si="223"/>
        <v>-13670.47</v>
      </c>
      <c r="C2458" s="11">
        <f t="shared" si="225"/>
        <v>8.7899999999990541</v>
      </c>
      <c r="D2458" s="18"/>
      <c r="E2458" s="12">
        <f t="shared" si="224"/>
        <v>-13.67047</v>
      </c>
      <c r="F2458" s="16">
        <v>-9.9600000000000009</v>
      </c>
      <c r="G2458" s="16">
        <v>-12.3</v>
      </c>
    </row>
    <row r="2459" spans="1:7">
      <c r="A2459" s="11">
        <v>13629.25</v>
      </c>
      <c r="B2459" s="11">
        <f t="shared" si="223"/>
        <v>-13679.25</v>
      </c>
      <c r="C2459" s="11">
        <f t="shared" si="225"/>
        <v>8.7800000000006548</v>
      </c>
      <c r="D2459" s="18"/>
      <c r="E2459" s="12">
        <f t="shared" si="224"/>
        <v>-13.67925</v>
      </c>
      <c r="F2459" s="16">
        <v>-9.99</v>
      </c>
      <c r="G2459" s="16">
        <v>-12.29</v>
      </c>
    </row>
    <row r="2460" spans="1:7">
      <c r="A2460" s="11">
        <v>13638.03</v>
      </c>
      <c r="B2460" s="11">
        <f t="shared" si="223"/>
        <v>-13688.03</v>
      </c>
      <c r="C2460" s="11">
        <f t="shared" si="225"/>
        <v>8.7800000000006548</v>
      </c>
      <c r="D2460" s="18"/>
      <c r="E2460" s="12">
        <f t="shared" si="224"/>
        <v>-13.688030000000001</v>
      </c>
      <c r="F2460" s="16">
        <v>-10.050000000000001</v>
      </c>
      <c r="G2460" s="16">
        <v>-12.08</v>
      </c>
    </row>
    <row r="2461" spans="1:7">
      <c r="A2461" s="11">
        <v>13646.81</v>
      </c>
      <c r="B2461" s="11">
        <f t="shared" si="223"/>
        <v>-13696.81</v>
      </c>
      <c r="C2461" s="11">
        <f t="shared" si="225"/>
        <v>8.7799999999988358</v>
      </c>
      <c r="D2461" s="18"/>
      <c r="E2461" s="12">
        <f t="shared" si="224"/>
        <v>-13.696809999999999</v>
      </c>
      <c r="F2461" s="16">
        <v>-10.17</v>
      </c>
      <c r="G2461" s="16">
        <v>-11.99</v>
      </c>
    </row>
    <row r="2462" spans="1:7">
      <c r="A2462" s="11">
        <v>13655.59</v>
      </c>
      <c r="B2462" s="11">
        <f t="shared" si="223"/>
        <v>-13705.59</v>
      </c>
      <c r="C2462" s="11">
        <f t="shared" si="225"/>
        <v>8.7800000000006548</v>
      </c>
      <c r="D2462" s="18"/>
      <c r="E2462" s="12">
        <f t="shared" si="224"/>
        <v>-13.705590000000001</v>
      </c>
      <c r="F2462" s="16">
        <v>-10.26</v>
      </c>
      <c r="G2462" s="16">
        <v>-12.01</v>
      </c>
    </row>
    <row r="2463" spans="1:7">
      <c r="A2463" s="11">
        <v>13664.38</v>
      </c>
      <c r="B2463" s="11">
        <f t="shared" si="223"/>
        <v>-13714.38</v>
      </c>
      <c r="C2463" s="11">
        <f t="shared" si="225"/>
        <v>8.7899999999990541</v>
      </c>
      <c r="D2463" s="18"/>
      <c r="E2463" s="12">
        <f t="shared" si="224"/>
        <v>-13.714379999999998</v>
      </c>
      <c r="F2463" s="16">
        <v>-10.39</v>
      </c>
      <c r="G2463" s="16">
        <v>-11.98</v>
      </c>
    </row>
    <row r="2464" spans="1:7">
      <c r="A2464" s="11">
        <v>13673.16</v>
      </c>
      <c r="B2464" s="11">
        <f t="shared" si="223"/>
        <v>-13723.16</v>
      </c>
      <c r="C2464" s="11">
        <f t="shared" si="225"/>
        <v>8.7800000000006548</v>
      </c>
      <c r="D2464" s="18"/>
      <c r="E2464" s="12">
        <f t="shared" si="224"/>
        <v>-13.72316</v>
      </c>
      <c r="F2464" s="16">
        <v>-10.36</v>
      </c>
      <c r="G2464" s="16">
        <v>-12.15</v>
      </c>
    </row>
    <row r="2465" spans="1:7">
      <c r="A2465" s="11">
        <v>13681.94</v>
      </c>
      <c r="B2465" s="11">
        <f t="shared" si="223"/>
        <v>-13731.94</v>
      </c>
      <c r="C2465" s="11">
        <f t="shared" si="225"/>
        <v>8.7800000000006548</v>
      </c>
      <c r="D2465" s="18"/>
      <c r="E2465" s="12">
        <f t="shared" si="224"/>
        <v>-13.73194</v>
      </c>
      <c r="F2465" s="16">
        <v>-10.28</v>
      </c>
      <c r="G2465" s="16">
        <v>-12.13</v>
      </c>
    </row>
    <row r="2466" spans="1:7">
      <c r="A2466" s="11">
        <v>13690.72</v>
      </c>
      <c r="B2466" s="11">
        <f t="shared" si="223"/>
        <v>-13740.72</v>
      </c>
      <c r="C2466" s="11">
        <f t="shared" si="225"/>
        <v>8.7799999999988358</v>
      </c>
      <c r="D2466" s="18"/>
      <c r="E2466" s="12">
        <f t="shared" si="224"/>
        <v>-13.74072</v>
      </c>
      <c r="F2466" s="16">
        <v>-10.24</v>
      </c>
      <c r="G2466" s="16">
        <v>-12.09</v>
      </c>
    </row>
    <row r="2467" spans="1:7">
      <c r="A2467" s="11">
        <v>13699.5</v>
      </c>
      <c r="B2467" s="11">
        <f t="shared" si="223"/>
        <v>-13749.5</v>
      </c>
      <c r="C2467" s="11">
        <f t="shared" si="225"/>
        <v>8.7800000000006548</v>
      </c>
      <c r="D2467" s="18"/>
      <c r="E2467" s="12">
        <f t="shared" si="224"/>
        <v>-13.749499999999999</v>
      </c>
      <c r="F2467" s="16">
        <v>-10.130000000000001</v>
      </c>
      <c r="G2467" s="16">
        <v>-12.18</v>
      </c>
    </row>
    <row r="2468" spans="1:7">
      <c r="A2468" s="11">
        <v>13708.29</v>
      </c>
      <c r="B2468" s="11">
        <f t="shared" si="223"/>
        <v>-13758.29</v>
      </c>
      <c r="C2468" s="11">
        <f t="shared" si="225"/>
        <v>8.7900000000008731</v>
      </c>
      <c r="D2468" s="18"/>
      <c r="E2468" s="12">
        <f t="shared" si="224"/>
        <v>-13.758290000000001</v>
      </c>
      <c r="F2468" s="16">
        <v>-10.17</v>
      </c>
      <c r="G2468" s="16">
        <v>-12.14</v>
      </c>
    </row>
    <row r="2469" spans="1:7">
      <c r="A2469" s="11">
        <v>13717.07</v>
      </c>
      <c r="B2469" s="11">
        <f t="shared" si="223"/>
        <v>-13767.07</v>
      </c>
      <c r="C2469" s="11">
        <f t="shared" si="225"/>
        <v>8.7799999999988358</v>
      </c>
      <c r="D2469" s="18"/>
      <c r="E2469" s="12">
        <f t="shared" si="224"/>
        <v>-13.76707</v>
      </c>
      <c r="F2469" s="16">
        <v>-10.24</v>
      </c>
      <c r="G2469" s="16">
        <v>-12.33</v>
      </c>
    </row>
    <row r="2470" spans="1:7">
      <c r="A2470" s="11">
        <v>13725.85</v>
      </c>
      <c r="B2470" s="11">
        <f t="shared" si="223"/>
        <v>-13775.85</v>
      </c>
      <c r="C2470" s="11">
        <f t="shared" si="225"/>
        <v>8.7800000000006548</v>
      </c>
      <c r="D2470" s="18"/>
      <c r="E2470" s="12">
        <f t="shared" si="224"/>
        <v>-13.77585</v>
      </c>
      <c r="F2470" s="16">
        <v>-10.07</v>
      </c>
      <c r="G2470" s="16">
        <v>-12.16</v>
      </c>
    </row>
    <row r="2471" spans="1:7">
      <c r="A2471" s="11">
        <v>13734.63</v>
      </c>
      <c r="B2471" s="11">
        <f t="shared" si="223"/>
        <v>-13784.63</v>
      </c>
      <c r="C2471" s="11">
        <f t="shared" si="225"/>
        <v>8.7799999999988358</v>
      </c>
      <c r="D2471" s="18"/>
      <c r="E2471" s="12">
        <f t="shared" si="224"/>
        <v>-13.78463</v>
      </c>
      <c r="F2471" s="16">
        <v>-10.199999999999999</v>
      </c>
      <c r="G2471" s="16">
        <v>-12.11</v>
      </c>
    </row>
    <row r="2472" spans="1:7">
      <c r="A2472" s="11">
        <v>13743.42</v>
      </c>
      <c r="B2472" s="11">
        <f t="shared" si="223"/>
        <v>-13793.42</v>
      </c>
      <c r="C2472" s="11">
        <f t="shared" si="225"/>
        <v>8.7900000000008731</v>
      </c>
      <c r="D2472" s="18"/>
      <c r="E2472" s="12">
        <f t="shared" si="224"/>
        <v>-13.793419999999999</v>
      </c>
      <c r="F2472" s="16">
        <v>-10.15</v>
      </c>
      <c r="G2472" s="16">
        <v>-11.85</v>
      </c>
    </row>
    <row r="2473" spans="1:7">
      <c r="A2473" s="11">
        <v>13752.2</v>
      </c>
      <c r="B2473" s="11">
        <f t="shared" si="223"/>
        <v>-13802.2</v>
      </c>
      <c r="C2473" s="11">
        <f t="shared" si="225"/>
        <v>8.7800000000006548</v>
      </c>
      <c r="D2473" s="18"/>
      <c r="E2473" s="12">
        <f t="shared" si="224"/>
        <v>-13.802200000000001</v>
      </c>
      <c r="F2473" s="16">
        <v>-10.36</v>
      </c>
      <c r="G2473" s="16">
        <v>-11.77</v>
      </c>
    </row>
    <row r="2474" spans="1:7">
      <c r="A2474" s="11">
        <v>13760.98</v>
      </c>
      <c r="B2474" s="11">
        <f t="shared" si="223"/>
        <v>-13810.98</v>
      </c>
      <c r="C2474" s="11">
        <f t="shared" si="225"/>
        <v>8.7799999999988358</v>
      </c>
      <c r="D2474" s="18"/>
      <c r="E2474" s="12">
        <f t="shared" si="224"/>
        <v>-13.810979999999999</v>
      </c>
      <c r="F2474" s="16">
        <v>-10.51</v>
      </c>
      <c r="G2474" s="16">
        <v>-11.88</v>
      </c>
    </row>
    <row r="2475" spans="1:7">
      <c r="A2475" s="11">
        <v>13769.76</v>
      </c>
      <c r="B2475" s="11">
        <f t="shared" si="223"/>
        <v>-13819.76</v>
      </c>
      <c r="C2475" s="11">
        <f t="shared" si="225"/>
        <v>8.7800000000006548</v>
      </c>
      <c r="D2475" s="18"/>
      <c r="E2475" s="12">
        <f t="shared" si="224"/>
        <v>-13.81976</v>
      </c>
      <c r="F2475" s="16">
        <v>-10.4</v>
      </c>
      <c r="G2475" s="16">
        <v>-11.86</v>
      </c>
    </row>
    <row r="2476" spans="1:7">
      <c r="A2476" s="11">
        <v>13778.54</v>
      </c>
      <c r="B2476" s="11">
        <f t="shared" si="223"/>
        <v>-13828.54</v>
      </c>
      <c r="C2476" s="11">
        <f t="shared" si="225"/>
        <v>8.7800000000006548</v>
      </c>
      <c r="D2476" s="18"/>
      <c r="E2476" s="12">
        <f t="shared" si="224"/>
        <v>-13.82854</v>
      </c>
      <c r="F2476" s="16">
        <v>-10.56</v>
      </c>
      <c r="G2476" s="16">
        <v>-11.89</v>
      </c>
    </row>
    <row r="2477" spans="1:7">
      <c r="A2477" s="11">
        <v>13787.33</v>
      </c>
      <c r="B2477" s="11">
        <f t="shared" si="223"/>
        <v>-13837.33</v>
      </c>
      <c r="C2477" s="11">
        <f t="shared" si="225"/>
        <v>8.7899999999990541</v>
      </c>
      <c r="D2477" s="18"/>
      <c r="E2477" s="12">
        <f t="shared" si="224"/>
        <v>-13.83733</v>
      </c>
      <c r="F2477" s="16">
        <v>-10.41</v>
      </c>
      <c r="G2477" s="16">
        <v>-12.12</v>
      </c>
    </row>
    <row r="2478" spans="1:7">
      <c r="A2478" s="11">
        <v>13796.11</v>
      </c>
      <c r="B2478" s="11">
        <f t="shared" si="223"/>
        <v>-13846.11</v>
      </c>
      <c r="C2478" s="11">
        <f t="shared" si="225"/>
        <v>8.7800000000006548</v>
      </c>
      <c r="D2478" s="18"/>
      <c r="E2478" s="12">
        <f t="shared" si="224"/>
        <v>-13.846110000000001</v>
      </c>
      <c r="F2478" s="16">
        <v>-10.18</v>
      </c>
      <c r="G2478" s="16">
        <v>-12.25</v>
      </c>
    </row>
    <row r="2479" spans="1:7">
      <c r="A2479" s="11">
        <v>13804.89</v>
      </c>
      <c r="B2479" s="11">
        <f t="shared" si="223"/>
        <v>-13854.89</v>
      </c>
      <c r="C2479" s="11">
        <f t="shared" si="225"/>
        <v>8.7799999999988358</v>
      </c>
      <c r="D2479" s="18"/>
      <c r="E2479" s="12">
        <f t="shared" si="224"/>
        <v>-13.854889999999999</v>
      </c>
      <c r="F2479" s="16">
        <v>-10.19</v>
      </c>
      <c r="G2479" s="16">
        <v>-12.16</v>
      </c>
    </row>
    <row r="2480" spans="1:7">
      <c r="A2480" s="11">
        <v>13813.67</v>
      </c>
      <c r="B2480" s="11">
        <f t="shared" si="223"/>
        <v>-13863.67</v>
      </c>
      <c r="C2480" s="11">
        <f t="shared" si="225"/>
        <v>8.7800000000006548</v>
      </c>
      <c r="D2480" s="18"/>
      <c r="E2480" s="12">
        <f t="shared" si="224"/>
        <v>-13.863670000000001</v>
      </c>
      <c r="F2480" s="16">
        <v>-10.41</v>
      </c>
      <c r="G2480" s="16">
        <v>-12.17</v>
      </c>
    </row>
    <row r="2481" spans="1:7">
      <c r="A2481" s="11">
        <v>13822.46</v>
      </c>
      <c r="B2481" s="11">
        <f t="shared" si="223"/>
        <v>-13872.46</v>
      </c>
      <c r="C2481" s="11">
        <f t="shared" si="225"/>
        <v>8.7899999999990541</v>
      </c>
      <c r="D2481" s="18"/>
      <c r="E2481" s="12">
        <f t="shared" si="224"/>
        <v>-13.872459999999998</v>
      </c>
      <c r="F2481" s="16">
        <v>-10.24</v>
      </c>
      <c r="G2481" s="16">
        <v>-11.9</v>
      </c>
    </row>
    <row r="2482" spans="1:7">
      <c r="A2482" s="11">
        <v>13831.24</v>
      </c>
      <c r="B2482" s="11">
        <f t="shared" si="223"/>
        <v>-13881.24</v>
      </c>
      <c r="C2482" s="11">
        <f t="shared" si="225"/>
        <v>8.7800000000006548</v>
      </c>
      <c r="D2482" s="18"/>
      <c r="E2482" s="12">
        <f t="shared" si="224"/>
        <v>-13.88124</v>
      </c>
      <c r="F2482" s="16">
        <v>-10.01</v>
      </c>
      <c r="G2482" s="16">
        <v>-11.85</v>
      </c>
    </row>
    <row r="2483" spans="1:7">
      <c r="A2483" s="11">
        <v>13840.02</v>
      </c>
      <c r="B2483" s="11">
        <f t="shared" si="223"/>
        <v>-13890.02</v>
      </c>
      <c r="C2483" s="11">
        <f t="shared" si="225"/>
        <v>8.7800000000006548</v>
      </c>
      <c r="D2483" s="18"/>
      <c r="E2483" s="12">
        <f t="shared" si="224"/>
        <v>-13.89002</v>
      </c>
      <c r="F2483" s="16">
        <v>-10.29</v>
      </c>
      <c r="G2483" s="16">
        <v>-12</v>
      </c>
    </row>
    <row r="2484" spans="1:7">
      <c r="A2484" s="11">
        <v>13848.8</v>
      </c>
      <c r="B2484" s="11">
        <f t="shared" si="223"/>
        <v>-13898.8</v>
      </c>
      <c r="C2484" s="11">
        <f t="shared" si="225"/>
        <v>8.7799999999988358</v>
      </c>
      <c r="D2484" s="18"/>
      <c r="E2484" s="12">
        <f t="shared" si="224"/>
        <v>-13.8988</v>
      </c>
      <c r="F2484" s="16">
        <v>-10.130000000000001</v>
      </c>
      <c r="G2484" s="16">
        <v>-12.26</v>
      </c>
    </row>
    <row r="2485" spans="1:7">
      <c r="A2485" s="11">
        <v>13857.58</v>
      </c>
      <c r="B2485" s="11">
        <f t="shared" si="223"/>
        <v>-13907.58</v>
      </c>
      <c r="C2485" s="11">
        <f t="shared" si="225"/>
        <v>8.7800000000006548</v>
      </c>
      <c r="D2485" s="18"/>
      <c r="E2485" s="12">
        <f t="shared" si="224"/>
        <v>-13.907579999999999</v>
      </c>
      <c r="F2485" s="16">
        <v>-10.32</v>
      </c>
      <c r="G2485" s="16">
        <v>-12.23</v>
      </c>
    </row>
    <row r="2486" spans="1:7">
      <c r="A2486" s="11">
        <v>13866.37</v>
      </c>
      <c r="B2486" s="11">
        <f t="shared" si="223"/>
        <v>-13916.37</v>
      </c>
      <c r="C2486" s="11">
        <f t="shared" si="225"/>
        <v>8.7900000000008731</v>
      </c>
      <c r="D2486" s="18"/>
      <c r="E2486" s="12">
        <f t="shared" si="224"/>
        <v>-13.916370000000001</v>
      </c>
      <c r="F2486" s="16">
        <v>-10.29</v>
      </c>
      <c r="G2486" s="16">
        <v>-12.23</v>
      </c>
    </row>
    <row r="2487" spans="1:7">
      <c r="A2487" s="11">
        <v>13875.15</v>
      </c>
      <c r="B2487" s="11">
        <f t="shared" si="223"/>
        <v>-13925.15</v>
      </c>
      <c r="C2487" s="11">
        <f t="shared" si="225"/>
        <v>8.7799999999988358</v>
      </c>
      <c r="D2487" s="18"/>
      <c r="E2487" s="12">
        <f t="shared" si="224"/>
        <v>-13.92515</v>
      </c>
      <c r="F2487" s="16">
        <v>-10.1</v>
      </c>
      <c r="G2487" s="16">
        <v>-12.12</v>
      </c>
    </row>
    <row r="2488" spans="1:7">
      <c r="A2488" s="11">
        <v>13883.93</v>
      </c>
      <c r="B2488" s="11">
        <f t="shared" si="223"/>
        <v>-13933.93</v>
      </c>
      <c r="C2488" s="11">
        <f t="shared" si="225"/>
        <v>8.7800000000006548</v>
      </c>
      <c r="D2488" s="18"/>
      <c r="E2488" s="12">
        <f t="shared" si="224"/>
        <v>-13.93393</v>
      </c>
      <c r="F2488" s="16">
        <v>-10.42</v>
      </c>
      <c r="G2488" s="16">
        <v>-12.13</v>
      </c>
    </row>
    <row r="2489" spans="1:7">
      <c r="A2489" s="11">
        <v>13892.71</v>
      </c>
      <c r="B2489" s="11">
        <f t="shared" si="223"/>
        <v>-13942.71</v>
      </c>
      <c r="C2489" s="11">
        <f t="shared" si="225"/>
        <v>8.7799999999988358</v>
      </c>
      <c r="D2489" s="18"/>
      <c r="E2489" s="12">
        <f t="shared" si="224"/>
        <v>-13.94271</v>
      </c>
      <c r="F2489" s="16">
        <v>-10.42</v>
      </c>
      <c r="G2489" s="16">
        <v>-11.65</v>
      </c>
    </row>
    <row r="2490" spans="1:7">
      <c r="A2490" s="11">
        <v>13901.5</v>
      </c>
      <c r="B2490" s="11">
        <f t="shared" si="223"/>
        <v>-13951.5</v>
      </c>
      <c r="C2490" s="11">
        <f t="shared" si="225"/>
        <v>8.7900000000008731</v>
      </c>
      <c r="D2490" s="18"/>
      <c r="E2490" s="12">
        <f t="shared" si="224"/>
        <v>-13.951499999999999</v>
      </c>
      <c r="F2490" s="16">
        <v>-10.48</v>
      </c>
      <c r="G2490" s="16">
        <v>-11.34</v>
      </c>
    </row>
    <row r="2491" spans="1:7">
      <c r="A2491" s="11">
        <v>13910.28</v>
      </c>
      <c r="B2491" s="11">
        <f t="shared" si="223"/>
        <v>-13960.28</v>
      </c>
      <c r="C2491" s="11">
        <f t="shared" si="225"/>
        <v>8.7800000000006548</v>
      </c>
      <c r="D2491" s="18"/>
      <c r="E2491" s="12">
        <f t="shared" si="224"/>
        <v>-13.960280000000001</v>
      </c>
      <c r="F2491" s="16">
        <v>-10.5</v>
      </c>
      <c r="G2491" s="16">
        <v>-11.7</v>
      </c>
    </row>
    <row r="2492" spans="1:7">
      <c r="A2492" s="11">
        <v>13919.06</v>
      </c>
      <c r="B2492" s="11">
        <f t="shared" si="223"/>
        <v>-13969.06</v>
      </c>
      <c r="C2492" s="11">
        <f t="shared" si="225"/>
        <v>8.7799999999988358</v>
      </c>
      <c r="D2492" s="18"/>
      <c r="E2492" s="12">
        <f t="shared" si="224"/>
        <v>-13.969059999999999</v>
      </c>
      <c r="F2492" s="16">
        <v>-10.54</v>
      </c>
      <c r="G2492" s="16">
        <v>-11.94</v>
      </c>
    </row>
    <row r="2493" spans="1:7">
      <c r="A2493" s="11">
        <v>13927.84</v>
      </c>
      <c r="B2493" s="11">
        <f t="shared" si="223"/>
        <v>-13977.84</v>
      </c>
      <c r="C2493" s="11">
        <f t="shared" si="225"/>
        <v>8.7800000000006548</v>
      </c>
      <c r="D2493" s="18"/>
      <c r="E2493" s="12">
        <f t="shared" si="224"/>
        <v>-13.97784</v>
      </c>
      <c r="F2493" s="16">
        <v>-10.61</v>
      </c>
      <c r="G2493" s="16">
        <v>-11.98</v>
      </c>
    </row>
    <row r="2494" spans="1:7">
      <c r="A2494" s="11">
        <v>13936.62</v>
      </c>
      <c r="B2494" s="11">
        <f t="shared" si="223"/>
        <v>-13986.62</v>
      </c>
      <c r="C2494" s="11">
        <f t="shared" si="225"/>
        <v>8.7800000000006548</v>
      </c>
      <c r="D2494" s="18"/>
      <c r="E2494" s="12">
        <f t="shared" si="224"/>
        <v>-13.98662</v>
      </c>
      <c r="F2494" s="16">
        <v>-10.68</v>
      </c>
      <c r="G2494" s="16">
        <v>-12.09</v>
      </c>
    </row>
    <row r="2495" spans="1:7">
      <c r="A2495" s="11">
        <v>13945.41</v>
      </c>
      <c r="B2495" s="11">
        <f t="shared" si="223"/>
        <v>-13995.41</v>
      </c>
      <c r="C2495" s="11">
        <f t="shared" si="225"/>
        <v>8.7899999999990541</v>
      </c>
      <c r="D2495" s="18"/>
      <c r="E2495" s="12">
        <f t="shared" si="224"/>
        <v>-13.99541</v>
      </c>
      <c r="F2495" s="16">
        <v>-10.63</v>
      </c>
      <c r="G2495" s="16">
        <v>-11.99</v>
      </c>
    </row>
    <row r="2496" spans="1:7">
      <c r="A2496" s="11">
        <v>13954.19</v>
      </c>
      <c r="B2496" s="11">
        <f t="shared" si="223"/>
        <v>-14004.19</v>
      </c>
      <c r="C2496" s="11">
        <f t="shared" si="225"/>
        <v>8.7800000000006548</v>
      </c>
      <c r="D2496" s="18"/>
      <c r="E2496" s="12">
        <f t="shared" si="224"/>
        <v>-14.004190000000001</v>
      </c>
      <c r="F2496" s="16">
        <v>-10.5</v>
      </c>
      <c r="G2496" s="16">
        <v>-11.91</v>
      </c>
    </row>
    <row r="2497" spans="1:7">
      <c r="A2497" s="11">
        <v>13962.97</v>
      </c>
      <c r="B2497" s="11">
        <f t="shared" si="223"/>
        <v>-14012.97</v>
      </c>
      <c r="C2497" s="11">
        <f t="shared" si="225"/>
        <v>8.7799999999988358</v>
      </c>
      <c r="D2497" s="18"/>
      <c r="E2497" s="12">
        <f t="shared" si="224"/>
        <v>-14.012969999999999</v>
      </c>
      <c r="F2497" s="16">
        <v>-10.56</v>
      </c>
      <c r="G2497" s="16">
        <v>-11.88</v>
      </c>
    </row>
    <row r="2498" spans="1:7">
      <c r="A2498" s="11">
        <v>13971.75</v>
      </c>
      <c r="B2498" s="11">
        <f t="shared" si="223"/>
        <v>-14021.75</v>
      </c>
      <c r="C2498" s="11">
        <f t="shared" si="225"/>
        <v>8.7800000000006548</v>
      </c>
      <c r="D2498" s="18"/>
      <c r="E2498" s="12">
        <f t="shared" si="224"/>
        <v>-14.021750000000001</v>
      </c>
      <c r="F2498" s="16">
        <v>-10.69</v>
      </c>
      <c r="G2498" s="16">
        <v>-12.03</v>
      </c>
    </row>
    <row r="2499" spans="1:7">
      <c r="A2499" s="11">
        <v>13980.53</v>
      </c>
      <c r="B2499" s="11">
        <f t="shared" ref="B2499:B2562" si="226">-(A2499+50)</f>
        <v>-14030.53</v>
      </c>
      <c r="C2499" s="11">
        <f t="shared" si="225"/>
        <v>8.7800000000006548</v>
      </c>
      <c r="D2499" s="18"/>
      <c r="E2499" s="12">
        <f t="shared" ref="E2499:E2562" si="227">B2499/1000</f>
        <v>-14.030530000000001</v>
      </c>
      <c r="F2499" s="16">
        <v>-10.54</v>
      </c>
      <c r="G2499" s="16">
        <v>-12.13</v>
      </c>
    </row>
    <row r="2500" spans="1:7">
      <c r="A2500" s="11">
        <v>13989.32</v>
      </c>
      <c r="B2500" s="11">
        <f t="shared" si="226"/>
        <v>-14039.32</v>
      </c>
      <c r="C2500" s="11">
        <f t="shared" ref="C2500:C2563" si="228">ABS(B2499-B2500)</f>
        <v>8.7899999999990541</v>
      </c>
      <c r="D2500" s="18"/>
      <c r="E2500" s="12">
        <f t="shared" si="227"/>
        <v>-14.03932</v>
      </c>
      <c r="F2500" s="16">
        <v>-10.3</v>
      </c>
      <c r="G2500" s="16">
        <v>-12.32</v>
      </c>
    </row>
    <row r="2501" spans="1:7">
      <c r="A2501" s="11">
        <v>13998.1</v>
      </c>
      <c r="B2501" s="11">
        <f t="shared" si="226"/>
        <v>-14048.1</v>
      </c>
      <c r="C2501" s="11">
        <f t="shared" si="228"/>
        <v>8.7800000000006548</v>
      </c>
      <c r="D2501" s="18"/>
      <c r="E2501" s="12">
        <f t="shared" si="227"/>
        <v>-14.0481</v>
      </c>
      <c r="F2501" s="16">
        <v>-10.17</v>
      </c>
      <c r="G2501" s="16">
        <v>-12.18</v>
      </c>
    </row>
    <row r="2502" spans="1:7">
      <c r="A2502" s="11">
        <v>14006.88</v>
      </c>
      <c r="B2502" s="11">
        <f t="shared" si="226"/>
        <v>-14056.88</v>
      </c>
      <c r="C2502" s="11">
        <f t="shared" si="228"/>
        <v>8.7799999999988358</v>
      </c>
      <c r="D2502" s="18"/>
      <c r="E2502" s="12">
        <f t="shared" si="227"/>
        <v>-14.05688</v>
      </c>
      <c r="F2502" s="16">
        <v>-10.199999999999999</v>
      </c>
      <c r="G2502" s="16">
        <v>-12.14</v>
      </c>
    </row>
    <row r="2503" spans="1:7">
      <c r="A2503" s="11">
        <v>14015.66</v>
      </c>
      <c r="B2503" s="11">
        <f t="shared" si="226"/>
        <v>-14065.66</v>
      </c>
      <c r="C2503" s="11">
        <f t="shared" si="228"/>
        <v>8.7800000000006548</v>
      </c>
      <c r="D2503" s="18"/>
      <c r="E2503" s="12">
        <f t="shared" si="227"/>
        <v>-14.065659999999999</v>
      </c>
      <c r="F2503" s="16">
        <v>-10.19</v>
      </c>
      <c r="G2503" s="16">
        <v>-12.15</v>
      </c>
    </row>
    <row r="2504" spans="1:7">
      <c r="A2504" s="11">
        <v>14024.45</v>
      </c>
      <c r="B2504" s="11">
        <f t="shared" si="226"/>
        <v>-14074.45</v>
      </c>
      <c r="C2504" s="11">
        <f t="shared" si="228"/>
        <v>8.7900000000008731</v>
      </c>
      <c r="D2504" s="18"/>
      <c r="E2504" s="12">
        <f t="shared" si="227"/>
        <v>-14.074450000000001</v>
      </c>
      <c r="F2504" s="16">
        <v>-10.08</v>
      </c>
      <c r="G2504" s="16">
        <v>-12.07</v>
      </c>
    </row>
    <row r="2505" spans="1:7">
      <c r="A2505" s="11">
        <v>14033.23</v>
      </c>
      <c r="B2505" s="11">
        <f t="shared" si="226"/>
        <v>-14083.23</v>
      </c>
      <c r="C2505" s="11">
        <f t="shared" si="228"/>
        <v>8.7799999999988358</v>
      </c>
      <c r="D2505" s="18"/>
      <c r="E2505" s="12">
        <f t="shared" si="227"/>
        <v>-14.08323</v>
      </c>
      <c r="F2505" s="16">
        <v>-9.9600000000000009</v>
      </c>
      <c r="G2505" s="16">
        <v>-11.97</v>
      </c>
    </row>
    <row r="2506" spans="1:7">
      <c r="A2506" s="11">
        <v>14042.01</v>
      </c>
      <c r="B2506" s="11">
        <f t="shared" si="226"/>
        <v>-14092.01</v>
      </c>
      <c r="C2506" s="11">
        <f t="shared" si="228"/>
        <v>8.7800000000006548</v>
      </c>
      <c r="D2506" s="18"/>
      <c r="E2506" s="12">
        <f t="shared" si="227"/>
        <v>-14.09201</v>
      </c>
      <c r="F2506" s="16">
        <v>-10.14</v>
      </c>
      <c r="G2506" s="16">
        <v>-11.98</v>
      </c>
    </row>
    <row r="2507" spans="1:7">
      <c r="A2507" s="11">
        <v>14050.79</v>
      </c>
      <c r="B2507" s="11">
        <f t="shared" si="226"/>
        <v>-14100.79</v>
      </c>
      <c r="C2507" s="11">
        <f t="shared" si="228"/>
        <v>8.7800000000006548</v>
      </c>
      <c r="D2507" s="18"/>
      <c r="E2507" s="12">
        <f t="shared" si="227"/>
        <v>-14.100790000000002</v>
      </c>
      <c r="F2507" s="16">
        <v>-10.039999999999999</v>
      </c>
      <c r="G2507" s="16">
        <v>-12.09</v>
      </c>
    </row>
    <row r="2508" spans="1:7">
      <c r="A2508" s="11">
        <v>14059.57</v>
      </c>
      <c r="B2508" s="11">
        <f t="shared" si="226"/>
        <v>-14109.57</v>
      </c>
      <c r="C2508" s="11">
        <f t="shared" si="228"/>
        <v>8.7799999999988358</v>
      </c>
      <c r="D2508" s="18"/>
      <c r="E2508" s="12">
        <f t="shared" si="227"/>
        <v>-14.10957</v>
      </c>
      <c r="F2508" s="16">
        <v>-9.92</v>
      </c>
      <c r="G2508" s="16">
        <v>-12.22</v>
      </c>
    </row>
    <row r="2509" spans="1:7">
      <c r="A2509" s="11">
        <v>14068.36</v>
      </c>
      <c r="B2509" s="11">
        <f t="shared" si="226"/>
        <v>-14118.36</v>
      </c>
      <c r="C2509" s="11">
        <f t="shared" si="228"/>
        <v>8.7900000000008731</v>
      </c>
      <c r="D2509" s="18"/>
      <c r="E2509" s="12">
        <f t="shared" si="227"/>
        <v>-14.118360000000001</v>
      </c>
      <c r="F2509" s="16">
        <v>-9.9700000000000006</v>
      </c>
      <c r="G2509" s="16">
        <v>-12.14</v>
      </c>
    </row>
    <row r="2510" spans="1:7">
      <c r="A2510" s="11">
        <v>14077.14</v>
      </c>
      <c r="B2510" s="11">
        <f t="shared" si="226"/>
        <v>-14127.14</v>
      </c>
      <c r="C2510" s="11">
        <f t="shared" si="228"/>
        <v>8.7799999999988358</v>
      </c>
      <c r="D2510" s="18"/>
      <c r="E2510" s="12">
        <f t="shared" si="227"/>
        <v>-14.127139999999999</v>
      </c>
      <c r="F2510" s="16">
        <v>-9.9600000000000009</v>
      </c>
      <c r="G2510" s="16">
        <v>-12.2</v>
      </c>
    </row>
    <row r="2511" spans="1:7">
      <c r="A2511" s="11">
        <v>14085.92</v>
      </c>
      <c r="B2511" s="11">
        <f t="shared" si="226"/>
        <v>-14135.92</v>
      </c>
      <c r="C2511" s="11">
        <f t="shared" si="228"/>
        <v>8.7800000000006548</v>
      </c>
      <c r="D2511" s="18"/>
      <c r="E2511" s="12">
        <f t="shared" si="227"/>
        <v>-14.13592</v>
      </c>
      <c r="F2511" s="16">
        <v>-10.119999999999999</v>
      </c>
      <c r="G2511" s="16">
        <v>-12.19</v>
      </c>
    </row>
    <row r="2512" spans="1:7">
      <c r="A2512" s="11">
        <v>14094.7</v>
      </c>
      <c r="B2512" s="11">
        <f t="shared" si="226"/>
        <v>-14144.7</v>
      </c>
      <c r="C2512" s="11">
        <f t="shared" si="228"/>
        <v>8.7800000000006548</v>
      </c>
      <c r="D2512" s="18"/>
      <c r="E2512" s="12">
        <f t="shared" si="227"/>
        <v>-14.1447</v>
      </c>
      <c r="F2512" s="16">
        <v>-10.19</v>
      </c>
      <c r="G2512" s="16">
        <v>-12.39</v>
      </c>
    </row>
    <row r="2513" spans="1:7">
      <c r="A2513" s="11">
        <v>14103.49</v>
      </c>
      <c r="B2513" s="11">
        <f t="shared" si="226"/>
        <v>-14153.49</v>
      </c>
      <c r="C2513" s="11">
        <f t="shared" si="228"/>
        <v>8.7899999999990541</v>
      </c>
      <c r="D2513" s="18"/>
      <c r="E2513" s="12">
        <f t="shared" si="227"/>
        <v>-14.15349</v>
      </c>
      <c r="F2513" s="16">
        <v>-10.26</v>
      </c>
      <c r="G2513" s="16">
        <v>-12.41</v>
      </c>
    </row>
    <row r="2514" spans="1:7">
      <c r="A2514" s="11">
        <v>14112.27</v>
      </c>
      <c r="B2514" s="11">
        <f t="shared" si="226"/>
        <v>-14162.27</v>
      </c>
      <c r="C2514" s="11">
        <f t="shared" si="228"/>
        <v>8.7800000000006548</v>
      </c>
      <c r="D2514" s="18"/>
      <c r="E2514" s="12">
        <f t="shared" si="227"/>
        <v>-14.162270000000001</v>
      </c>
      <c r="F2514" s="16">
        <v>-10.199999999999999</v>
      </c>
      <c r="G2514" s="16">
        <v>-12.44</v>
      </c>
    </row>
    <row r="2515" spans="1:7">
      <c r="A2515" s="11">
        <v>14121.05</v>
      </c>
      <c r="B2515" s="11">
        <f t="shared" si="226"/>
        <v>-14171.05</v>
      </c>
      <c r="C2515" s="11">
        <f t="shared" si="228"/>
        <v>8.7799999999988358</v>
      </c>
      <c r="D2515" s="18"/>
      <c r="E2515" s="12">
        <f t="shared" si="227"/>
        <v>-14.171049999999999</v>
      </c>
      <c r="F2515" s="16">
        <v>-10.26</v>
      </c>
      <c r="G2515" s="16">
        <v>-12.34</v>
      </c>
    </row>
    <row r="2516" spans="1:7">
      <c r="A2516" s="11">
        <v>14129.83</v>
      </c>
      <c r="B2516" s="11">
        <f t="shared" si="226"/>
        <v>-14179.83</v>
      </c>
      <c r="C2516" s="11">
        <f t="shared" si="228"/>
        <v>8.7800000000006548</v>
      </c>
      <c r="D2516" s="18"/>
      <c r="E2516" s="12">
        <f t="shared" si="227"/>
        <v>-14.179829999999999</v>
      </c>
      <c r="F2516" s="16">
        <v>-10.11</v>
      </c>
      <c r="G2516" s="16">
        <v>-12.38</v>
      </c>
    </row>
    <row r="2517" spans="1:7">
      <c r="A2517" s="11">
        <v>14138.61</v>
      </c>
      <c r="B2517" s="11">
        <f t="shared" si="226"/>
        <v>-14188.61</v>
      </c>
      <c r="C2517" s="11">
        <f t="shared" si="228"/>
        <v>8.7800000000006548</v>
      </c>
      <c r="D2517" s="18"/>
      <c r="E2517" s="12">
        <f t="shared" si="227"/>
        <v>-14.188610000000001</v>
      </c>
      <c r="F2517" s="16">
        <v>-10.06</v>
      </c>
      <c r="G2517" s="16">
        <v>-12.63</v>
      </c>
    </row>
    <row r="2518" spans="1:7">
      <c r="A2518" s="11">
        <v>14147.4</v>
      </c>
      <c r="B2518" s="11">
        <f t="shared" si="226"/>
        <v>-14197.4</v>
      </c>
      <c r="C2518" s="11">
        <f t="shared" si="228"/>
        <v>8.7899999999990541</v>
      </c>
      <c r="D2518" s="18"/>
      <c r="E2518" s="12">
        <f t="shared" si="227"/>
        <v>-14.1974</v>
      </c>
      <c r="F2518" s="16">
        <v>-9.85</v>
      </c>
      <c r="G2518" s="16">
        <v>-12.78</v>
      </c>
    </row>
    <row r="2519" spans="1:7">
      <c r="A2519" s="11">
        <v>14156.18</v>
      </c>
      <c r="B2519" s="11">
        <f t="shared" si="226"/>
        <v>-14206.18</v>
      </c>
      <c r="C2519" s="11">
        <f t="shared" si="228"/>
        <v>8.7800000000006548</v>
      </c>
      <c r="D2519" s="18"/>
      <c r="E2519" s="12">
        <f t="shared" si="227"/>
        <v>-14.20618</v>
      </c>
      <c r="F2519" s="16">
        <v>-9.82</v>
      </c>
      <c r="G2519" s="16">
        <v>-12.86</v>
      </c>
    </row>
    <row r="2520" spans="1:7">
      <c r="A2520" s="11">
        <v>14164.96</v>
      </c>
      <c r="B2520" s="11">
        <f t="shared" si="226"/>
        <v>-14214.96</v>
      </c>
      <c r="C2520" s="11">
        <f t="shared" si="228"/>
        <v>8.7799999999988358</v>
      </c>
      <c r="D2520" s="18"/>
      <c r="E2520" s="12">
        <f t="shared" si="227"/>
        <v>-14.21496</v>
      </c>
      <c r="F2520" s="16">
        <v>-9.8000000000000007</v>
      </c>
      <c r="G2520" s="16">
        <v>-12.55</v>
      </c>
    </row>
    <row r="2521" spans="1:7">
      <c r="A2521" s="11">
        <v>14173.74</v>
      </c>
      <c r="B2521" s="11">
        <f t="shared" si="226"/>
        <v>-14223.74</v>
      </c>
      <c r="C2521" s="11">
        <f t="shared" si="228"/>
        <v>8.7800000000006548</v>
      </c>
      <c r="D2521" s="18"/>
      <c r="E2521" s="12">
        <f t="shared" si="227"/>
        <v>-14.223739999999999</v>
      </c>
      <c r="F2521" s="16">
        <v>-9.49</v>
      </c>
      <c r="G2521" s="16">
        <v>-12.63</v>
      </c>
    </row>
    <row r="2522" spans="1:7">
      <c r="A2522" s="11">
        <v>14182.52</v>
      </c>
      <c r="B2522" s="11">
        <f t="shared" si="226"/>
        <v>-14232.52</v>
      </c>
      <c r="C2522" s="11">
        <f t="shared" si="228"/>
        <v>8.7800000000006548</v>
      </c>
      <c r="D2522" s="18"/>
      <c r="E2522" s="12">
        <f t="shared" si="227"/>
        <v>-14.232520000000001</v>
      </c>
      <c r="F2522" s="16">
        <v>-9.31</v>
      </c>
      <c r="G2522" s="16">
        <v>-12.66</v>
      </c>
    </row>
    <row r="2523" spans="1:7">
      <c r="A2523" s="11">
        <v>14191.31</v>
      </c>
      <c r="B2523" s="11">
        <f t="shared" si="226"/>
        <v>-14241.31</v>
      </c>
      <c r="C2523" s="11">
        <f t="shared" si="228"/>
        <v>8.7899999999990541</v>
      </c>
      <c r="D2523" s="18"/>
      <c r="E2523" s="12">
        <f t="shared" si="227"/>
        <v>-14.24131</v>
      </c>
      <c r="F2523" s="16">
        <v>-9.43</v>
      </c>
      <c r="G2523" s="16">
        <v>-12.66</v>
      </c>
    </row>
    <row r="2524" spans="1:7">
      <c r="A2524" s="11">
        <v>14200.09</v>
      </c>
      <c r="B2524" s="11">
        <f t="shared" si="226"/>
        <v>-14250.09</v>
      </c>
      <c r="C2524" s="11">
        <f t="shared" si="228"/>
        <v>8.7800000000006548</v>
      </c>
      <c r="D2524" s="18"/>
      <c r="E2524" s="12">
        <f t="shared" si="227"/>
        <v>-14.25009</v>
      </c>
      <c r="F2524" s="16">
        <v>-9.41</v>
      </c>
      <c r="G2524" s="16">
        <v>-12.67</v>
      </c>
    </row>
    <row r="2525" spans="1:7">
      <c r="A2525" s="11">
        <v>14208.87</v>
      </c>
      <c r="B2525" s="11">
        <f t="shared" si="226"/>
        <v>-14258.87</v>
      </c>
      <c r="C2525" s="11">
        <f t="shared" si="228"/>
        <v>8.7800000000006548</v>
      </c>
      <c r="D2525" s="18"/>
      <c r="E2525" s="12">
        <f t="shared" si="227"/>
        <v>-14.25887</v>
      </c>
      <c r="F2525" s="16">
        <v>-9.51</v>
      </c>
      <c r="G2525" s="16">
        <v>-12.71</v>
      </c>
    </row>
    <row r="2526" spans="1:7">
      <c r="A2526" s="11">
        <v>14217.65</v>
      </c>
      <c r="B2526" s="11">
        <f t="shared" si="226"/>
        <v>-14267.65</v>
      </c>
      <c r="C2526" s="11">
        <f t="shared" si="228"/>
        <v>8.7799999999988358</v>
      </c>
      <c r="D2526" s="18"/>
      <c r="E2526" s="12">
        <f t="shared" si="227"/>
        <v>-14.26765</v>
      </c>
      <c r="F2526" s="16">
        <v>-9.3699999999999992</v>
      </c>
      <c r="G2526" s="16">
        <v>-12.71</v>
      </c>
    </row>
    <row r="2527" spans="1:7">
      <c r="A2527" s="11">
        <v>14226.44</v>
      </c>
      <c r="B2527" s="11">
        <f t="shared" si="226"/>
        <v>-14276.44</v>
      </c>
      <c r="C2527" s="11">
        <f t="shared" si="228"/>
        <v>8.7900000000008731</v>
      </c>
      <c r="D2527" s="18"/>
      <c r="E2527" s="12">
        <f t="shared" si="227"/>
        <v>-14.276440000000001</v>
      </c>
      <c r="F2527" s="16">
        <v>-9.33</v>
      </c>
      <c r="G2527" s="16">
        <v>-12.57</v>
      </c>
    </row>
    <row r="2528" spans="1:7">
      <c r="A2528" s="11">
        <v>14235.22</v>
      </c>
      <c r="B2528" s="11">
        <f t="shared" si="226"/>
        <v>-14285.22</v>
      </c>
      <c r="C2528" s="11">
        <f t="shared" si="228"/>
        <v>8.7799999999988358</v>
      </c>
      <c r="D2528" s="18"/>
      <c r="E2528" s="12">
        <f t="shared" si="227"/>
        <v>-14.285219999999999</v>
      </c>
      <c r="F2528" s="16">
        <v>-9.44</v>
      </c>
      <c r="G2528" s="16">
        <v>-12.63</v>
      </c>
    </row>
    <row r="2529" spans="1:7">
      <c r="A2529" s="11">
        <v>14244</v>
      </c>
      <c r="B2529" s="11">
        <f t="shared" si="226"/>
        <v>-14294</v>
      </c>
      <c r="C2529" s="11">
        <f t="shared" si="228"/>
        <v>8.7800000000006548</v>
      </c>
      <c r="D2529" s="18"/>
      <c r="E2529" s="12">
        <f t="shared" si="227"/>
        <v>-14.294</v>
      </c>
      <c r="F2529" s="16">
        <v>-9.67</v>
      </c>
      <c r="G2529" s="16">
        <v>-12.62</v>
      </c>
    </row>
    <row r="2530" spans="1:7">
      <c r="A2530" s="11">
        <v>14249.2</v>
      </c>
      <c r="B2530" s="11">
        <f t="shared" si="226"/>
        <v>-14299.2</v>
      </c>
      <c r="C2530" s="11">
        <f t="shared" si="228"/>
        <v>5.2000000000007276</v>
      </c>
      <c r="D2530" s="18"/>
      <c r="E2530" s="12">
        <f t="shared" si="227"/>
        <v>-14.299200000000001</v>
      </c>
      <c r="F2530" s="16">
        <v>-9.6999999999999993</v>
      </c>
      <c r="G2530" s="16">
        <v>-12.48</v>
      </c>
    </row>
    <row r="2531" spans="1:7">
      <c r="A2531" s="11">
        <v>14254.41</v>
      </c>
      <c r="B2531" s="11">
        <f t="shared" si="226"/>
        <v>-14304.41</v>
      </c>
      <c r="C2531" s="11">
        <f t="shared" si="228"/>
        <v>5.2099999999991269</v>
      </c>
      <c r="D2531" s="18"/>
      <c r="E2531" s="12">
        <f t="shared" si="227"/>
        <v>-14.304410000000001</v>
      </c>
      <c r="F2531" s="16">
        <v>-9.69</v>
      </c>
      <c r="G2531" s="16">
        <v>-12.15</v>
      </c>
    </row>
    <row r="2532" spans="1:7">
      <c r="A2532" s="11">
        <v>14259.61</v>
      </c>
      <c r="B2532" s="11">
        <f t="shared" si="226"/>
        <v>-14309.61</v>
      </c>
      <c r="C2532" s="11">
        <f t="shared" si="228"/>
        <v>5.2000000000007276</v>
      </c>
      <c r="D2532" s="18"/>
      <c r="E2532" s="12">
        <f t="shared" si="227"/>
        <v>-14.309610000000001</v>
      </c>
      <c r="F2532" s="16">
        <v>-10.029999999999999</v>
      </c>
      <c r="G2532" s="16">
        <v>-12.16</v>
      </c>
    </row>
    <row r="2533" spans="1:7">
      <c r="A2533" s="11">
        <v>14264.82</v>
      </c>
      <c r="B2533" s="11">
        <f t="shared" si="226"/>
        <v>-14314.82</v>
      </c>
      <c r="C2533" s="11">
        <f t="shared" si="228"/>
        <v>5.2099999999991269</v>
      </c>
      <c r="D2533" s="18"/>
      <c r="E2533" s="12">
        <f t="shared" si="227"/>
        <v>-14.314819999999999</v>
      </c>
      <c r="F2533" s="16">
        <v>-10.18</v>
      </c>
      <c r="G2533" s="16">
        <v>-12.36</v>
      </c>
    </row>
    <row r="2534" spans="1:7">
      <c r="A2534" s="11">
        <v>14270.02</v>
      </c>
      <c r="B2534" s="11">
        <f t="shared" si="226"/>
        <v>-14320.02</v>
      </c>
      <c r="C2534" s="11">
        <f t="shared" si="228"/>
        <v>5.2000000000007276</v>
      </c>
      <c r="D2534" s="18"/>
      <c r="E2534" s="12">
        <f t="shared" si="227"/>
        <v>-14.320020000000001</v>
      </c>
      <c r="F2534" s="16">
        <v>-10.130000000000001</v>
      </c>
      <c r="G2534" s="16">
        <v>-12.24</v>
      </c>
    </row>
    <row r="2535" spans="1:7">
      <c r="A2535" s="11">
        <v>14275.23</v>
      </c>
      <c r="B2535" s="11">
        <f t="shared" si="226"/>
        <v>-14325.23</v>
      </c>
      <c r="C2535" s="11">
        <f t="shared" si="228"/>
        <v>5.2099999999991269</v>
      </c>
      <c r="D2535" s="18"/>
      <c r="E2535" s="12">
        <f t="shared" si="227"/>
        <v>-14.325229999999999</v>
      </c>
      <c r="F2535" s="16">
        <v>-10.050000000000001</v>
      </c>
      <c r="G2535" s="16">
        <v>-12.08</v>
      </c>
    </row>
    <row r="2536" spans="1:7">
      <c r="A2536" s="11">
        <v>14280.43</v>
      </c>
      <c r="B2536" s="11">
        <f t="shared" si="226"/>
        <v>-14330.43</v>
      </c>
      <c r="C2536" s="11">
        <f t="shared" si="228"/>
        <v>5.2000000000007276</v>
      </c>
      <c r="D2536" s="18"/>
      <c r="E2536" s="12">
        <f t="shared" si="227"/>
        <v>-14.33043</v>
      </c>
      <c r="F2536" s="16">
        <v>-10.15</v>
      </c>
      <c r="G2536" s="16">
        <v>-12.18</v>
      </c>
    </row>
    <row r="2537" spans="1:7">
      <c r="A2537" s="11">
        <v>14285.63</v>
      </c>
      <c r="B2537" s="11">
        <f t="shared" si="226"/>
        <v>-14335.63</v>
      </c>
      <c r="C2537" s="11">
        <f t="shared" si="228"/>
        <v>5.1999999999989086</v>
      </c>
      <c r="D2537" s="18"/>
      <c r="E2537" s="12">
        <f t="shared" si="227"/>
        <v>-14.335629999999998</v>
      </c>
      <c r="F2537" s="16">
        <v>-10.26</v>
      </c>
      <c r="G2537" s="16">
        <v>-12.29</v>
      </c>
    </row>
    <row r="2538" spans="1:7">
      <c r="A2538" s="11">
        <v>14290.84</v>
      </c>
      <c r="B2538" s="11">
        <f t="shared" si="226"/>
        <v>-14340.84</v>
      </c>
      <c r="C2538" s="11">
        <f t="shared" si="228"/>
        <v>5.2100000000009459</v>
      </c>
      <c r="D2538" s="18"/>
      <c r="E2538" s="12">
        <f t="shared" si="227"/>
        <v>-14.34084</v>
      </c>
      <c r="F2538" s="16">
        <v>-10.44</v>
      </c>
      <c r="G2538" s="16">
        <v>-12.23</v>
      </c>
    </row>
    <row r="2539" spans="1:7">
      <c r="A2539" s="11">
        <v>14296.04</v>
      </c>
      <c r="B2539" s="11">
        <f t="shared" si="226"/>
        <v>-14346.04</v>
      </c>
      <c r="C2539" s="11">
        <f t="shared" si="228"/>
        <v>5.2000000000007276</v>
      </c>
      <c r="D2539" s="18"/>
      <c r="E2539" s="12">
        <f t="shared" si="227"/>
        <v>-14.34604</v>
      </c>
      <c r="F2539" s="16">
        <v>-10.4</v>
      </c>
      <c r="G2539" s="16">
        <v>-12.2</v>
      </c>
    </row>
    <row r="2540" spans="1:7">
      <c r="A2540" s="11">
        <v>14301.25</v>
      </c>
      <c r="B2540" s="11">
        <f t="shared" si="226"/>
        <v>-14351.25</v>
      </c>
      <c r="C2540" s="11">
        <f t="shared" si="228"/>
        <v>5.2099999999991269</v>
      </c>
      <c r="D2540" s="18"/>
      <c r="E2540" s="12">
        <f t="shared" si="227"/>
        <v>-14.35125</v>
      </c>
      <c r="F2540" s="16">
        <v>-10.27</v>
      </c>
      <c r="G2540" s="16">
        <v>-12.13</v>
      </c>
    </row>
    <row r="2541" spans="1:7">
      <c r="A2541" s="11">
        <v>14306.45</v>
      </c>
      <c r="B2541" s="11">
        <f t="shared" si="226"/>
        <v>-14356.45</v>
      </c>
      <c r="C2541" s="11">
        <f t="shared" si="228"/>
        <v>5.2000000000007276</v>
      </c>
      <c r="D2541" s="18"/>
      <c r="E2541" s="12">
        <f t="shared" si="227"/>
        <v>-14.356450000000001</v>
      </c>
      <c r="F2541" s="16">
        <v>-10.3</v>
      </c>
      <c r="G2541" s="16">
        <v>-12.03</v>
      </c>
    </row>
    <row r="2542" spans="1:7">
      <c r="A2542" s="11">
        <v>14311.65</v>
      </c>
      <c r="B2542" s="11">
        <f t="shared" si="226"/>
        <v>-14361.65</v>
      </c>
      <c r="C2542" s="11">
        <f t="shared" si="228"/>
        <v>5.1999999999989086</v>
      </c>
      <c r="D2542" s="18"/>
      <c r="E2542" s="12">
        <f t="shared" si="227"/>
        <v>-14.361649999999999</v>
      </c>
      <c r="F2542" s="16">
        <v>-10.26</v>
      </c>
      <c r="G2542" s="16">
        <v>-12.22</v>
      </c>
    </row>
    <row r="2543" spans="1:7">
      <c r="A2543" s="11">
        <v>14316.86</v>
      </c>
      <c r="B2543" s="11">
        <f t="shared" si="226"/>
        <v>-14366.86</v>
      </c>
      <c r="C2543" s="11">
        <f t="shared" si="228"/>
        <v>5.2100000000009459</v>
      </c>
      <c r="D2543" s="18"/>
      <c r="E2543" s="12">
        <f t="shared" si="227"/>
        <v>-14.366860000000001</v>
      </c>
      <c r="F2543" s="16">
        <v>-9.98</v>
      </c>
      <c r="G2543" s="16">
        <v>-12.21</v>
      </c>
    </row>
    <row r="2544" spans="1:7">
      <c r="A2544" s="11">
        <v>14322.06</v>
      </c>
      <c r="B2544" s="11">
        <f t="shared" si="226"/>
        <v>-14372.06</v>
      </c>
      <c r="C2544" s="11">
        <f t="shared" si="228"/>
        <v>5.1999999999989086</v>
      </c>
      <c r="D2544" s="18"/>
      <c r="E2544" s="12">
        <f t="shared" si="227"/>
        <v>-14.372059999999999</v>
      </c>
      <c r="F2544" s="16">
        <v>-10.28</v>
      </c>
      <c r="G2544" s="16">
        <v>-12.34</v>
      </c>
    </row>
    <row r="2545" spans="1:7">
      <c r="A2545" s="11">
        <v>14327.27</v>
      </c>
      <c r="B2545" s="11">
        <f t="shared" si="226"/>
        <v>-14377.27</v>
      </c>
      <c r="C2545" s="11">
        <f t="shared" si="228"/>
        <v>5.2100000000009459</v>
      </c>
      <c r="D2545" s="18"/>
      <c r="E2545" s="12">
        <f t="shared" si="227"/>
        <v>-14.377270000000001</v>
      </c>
      <c r="F2545" s="16">
        <v>-10.27</v>
      </c>
      <c r="G2545" s="16">
        <v>-12.33</v>
      </c>
    </row>
    <row r="2546" spans="1:7">
      <c r="A2546" s="11">
        <v>14332.47</v>
      </c>
      <c r="B2546" s="11">
        <f t="shared" si="226"/>
        <v>-14382.47</v>
      </c>
      <c r="C2546" s="11">
        <f t="shared" si="228"/>
        <v>5.1999999999989086</v>
      </c>
      <c r="D2546" s="18"/>
      <c r="E2546" s="12">
        <f t="shared" si="227"/>
        <v>-14.38247</v>
      </c>
      <c r="F2546" s="16">
        <v>-10.23</v>
      </c>
      <c r="G2546" s="16">
        <v>-12.19</v>
      </c>
    </row>
    <row r="2547" spans="1:7">
      <c r="A2547" s="11">
        <v>14337.68</v>
      </c>
      <c r="B2547" s="11">
        <f t="shared" si="226"/>
        <v>-14387.68</v>
      </c>
      <c r="C2547" s="11">
        <f t="shared" si="228"/>
        <v>5.2100000000009459</v>
      </c>
      <c r="D2547" s="18"/>
      <c r="E2547" s="12">
        <f t="shared" si="227"/>
        <v>-14.38768</v>
      </c>
      <c r="F2547" s="16">
        <v>-10.46</v>
      </c>
      <c r="G2547" s="16">
        <v>-12.29</v>
      </c>
    </row>
    <row r="2548" spans="1:7">
      <c r="A2548" s="11">
        <v>14342.88</v>
      </c>
      <c r="B2548" s="11">
        <f t="shared" si="226"/>
        <v>-14392.88</v>
      </c>
      <c r="C2548" s="11">
        <f t="shared" si="228"/>
        <v>5.1999999999989086</v>
      </c>
      <c r="D2548" s="18"/>
      <c r="E2548" s="12">
        <f t="shared" si="227"/>
        <v>-14.39288</v>
      </c>
      <c r="F2548" s="16">
        <v>-10.27</v>
      </c>
      <c r="G2548" s="16">
        <v>-12.21</v>
      </c>
    </row>
    <row r="2549" spans="1:7">
      <c r="A2549" s="11">
        <v>14348.08</v>
      </c>
      <c r="B2549" s="11">
        <f t="shared" si="226"/>
        <v>-14398.08</v>
      </c>
      <c r="C2549" s="11">
        <f t="shared" si="228"/>
        <v>5.2000000000007276</v>
      </c>
      <c r="D2549" s="18"/>
      <c r="E2549" s="12">
        <f t="shared" si="227"/>
        <v>-14.39808</v>
      </c>
      <c r="F2549" s="16">
        <v>-10.19</v>
      </c>
      <c r="G2549" s="16">
        <v>-12.36</v>
      </c>
    </row>
    <row r="2550" spans="1:7">
      <c r="A2550" s="11">
        <v>14353.29</v>
      </c>
      <c r="B2550" s="11">
        <f t="shared" si="226"/>
        <v>-14403.29</v>
      </c>
      <c r="C2550" s="11">
        <f t="shared" si="228"/>
        <v>5.2100000000009459</v>
      </c>
      <c r="D2550" s="18"/>
      <c r="E2550" s="12">
        <f t="shared" si="227"/>
        <v>-14.40329</v>
      </c>
      <c r="F2550" s="16">
        <v>-9.9499999999999993</v>
      </c>
      <c r="G2550" s="16">
        <v>-12.46</v>
      </c>
    </row>
    <row r="2551" spans="1:7">
      <c r="A2551" s="11">
        <v>14358.49</v>
      </c>
      <c r="B2551" s="11">
        <f t="shared" si="226"/>
        <v>-14408.49</v>
      </c>
      <c r="C2551" s="11">
        <f t="shared" si="228"/>
        <v>5.1999999999989086</v>
      </c>
      <c r="D2551" s="18"/>
      <c r="E2551" s="12">
        <f t="shared" si="227"/>
        <v>-14.40849</v>
      </c>
      <c r="F2551" s="16">
        <v>-9.86</v>
      </c>
      <c r="G2551" s="16">
        <v>-12.6</v>
      </c>
    </row>
    <row r="2552" spans="1:7">
      <c r="A2552" s="11">
        <v>14363.7</v>
      </c>
      <c r="B2552" s="11">
        <f t="shared" si="226"/>
        <v>-14413.7</v>
      </c>
      <c r="C2552" s="11">
        <f t="shared" si="228"/>
        <v>5.2100000000009459</v>
      </c>
      <c r="D2552" s="18"/>
      <c r="E2552" s="12">
        <f t="shared" si="227"/>
        <v>-14.4137</v>
      </c>
      <c r="F2552" s="16">
        <v>-9.83</v>
      </c>
      <c r="G2552" s="16">
        <v>-12.56</v>
      </c>
    </row>
    <row r="2553" spans="1:7">
      <c r="A2553" s="11">
        <v>14368.9</v>
      </c>
      <c r="B2553" s="11">
        <f t="shared" si="226"/>
        <v>-14418.9</v>
      </c>
      <c r="C2553" s="11">
        <f t="shared" si="228"/>
        <v>5.1999999999989086</v>
      </c>
      <c r="D2553" s="18"/>
      <c r="E2553" s="12">
        <f t="shared" si="227"/>
        <v>-14.418899999999999</v>
      </c>
      <c r="F2553" s="16">
        <v>-10</v>
      </c>
      <c r="G2553" s="16">
        <v>-12.49</v>
      </c>
    </row>
    <row r="2554" spans="1:7">
      <c r="A2554" s="11">
        <v>14374.11</v>
      </c>
      <c r="B2554" s="11">
        <f t="shared" si="226"/>
        <v>-14424.11</v>
      </c>
      <c r="C2554" s="11">
        <f t="shared" si="228"/>
        <v>5.2100000000009459</v>
      </c>
      <c r="D2554" s="18"/>
      <c r="E2554" s="12">
        <f t="shared" si="227"/>
        <v>-14.424110000000001</v>
      </c>
      <c r="F2554" s="16">
        <v>-10.11</v>
      </c>
      <c r="G2554" s="16">
        <v>-12.52</v>
      </c>
    </row>
    <row r="2555" spans="1:7">
      <c r="A2555" s="11">
        <v>14379.31</v>
      </c>
      <c r="B2555" s="11">
        <f t="shared" si="226"/>
        <v>-14429.31</v>
      </c>
      <c r="C2555" s="11">
        <f t="shared" si="228"/>
        <v>5.1999999999989086</v>
      </c>
      <c r="D2555" s="18"/>
      <c r="E2555" s="12">
        <f t="shared" si="227"/>
        <v>-14.429309999999999</v>
      </c>
      <c r="F2555" s="16">
        <v>-9.85</v>
      </c>
      <c r="G2555" s="16">
        <v>-12.6</v>
      </c>
    </row>
    <row r="2556" spans="1:7">
      <c r="A2556" s="11">
        <v>14384.51</v>
      </c>
      <c r="B2556" s="11">
        <f t="shared" si="226"/>
        <v>-14434.51</v>
      </c>
      <c r="C2556" s="11">
        <f t="shared" si="228"/>
        <v>5.2000000000007276</v>
      </c>
      <c r="D2556" s="18"/>
      <c r="E2556" s="12">
        <f t="shared" si="227"/>
        <v>-14.43451</v>
      </c>
      <c r="F2556" s="16">
        <v>-9.7200000000000006</v>
      </c>
      <c r="G2556" s="16">
        <v>-12.72</v>
      </c>
    </row>
    <row r="2557" spans="1:7">
      <c r="A2557" s="11">
        <v>14389.72</v>
      </c>
      <c r="B2557" s="11">
        <f t="shared" si="226"/>
        <v>-14439.72</v>
      </c>
      <c r="C2557" s="11">
        <f t="shared" si="228"/>
        <v>5.2099999999991269</v>
      </c>
      <c r="D2557" s="18"/>
      <c r="E2557" s="12">
        <f t="shared" si="227"/>
        <v>-14.439719999999999</v>
      </c>
      <c r="F2557" s="16">
        <v>-9.89</v>
      </c>
      <c r="G2557" s="16">
        <v>-12.53</v>
      </c>
    </row>
    <row r="2558" spans="1:7">
      <c r="A2558" s="11">
        <v>14394.92</v>
      </c>
      <c r="B2558" s="11">
        <f t="shared" si="226"/>
        <v>-14444.92</v>
      </c>
      <c r="C2558" s="11">
        <f t="shared" si="228"/>
        <v>5.2000000000007276</v>
      </c>
      <c r="D2558" s="18"/>
      <c r="E2558" s="12">
        <f t="shared" si="227"/>
        <v>-14.44492</v>
      </c>
      <c r="F2558" s="16">
        <v>-10.029999999999999</v>
      </c>
      <c r="G2558" s="16">
        <v>-12.25</v>
      </c>
    </row>
    <row r="2559" spans="1:7">
      <c r="A2559" s="11">
        <v>14400.13</v>
      </c>
      <c r="B2559" s="11">
        <f t="shared" si="226"/>
        <v>-14450.13</v>
      </c>
      <c r="C2559" s="11">
        <f t="shared" si="228"/>
        <v>5.2099999999991269</v>
      </c>
      <c r="D2559" s="18"/>
      <c r="E2559" s="12">
        <f t="shared" si="227"/>
        <v>-14.45013</v>
      </c>
      <c r="F2559" s="16">
        <v>-10.07</v>
      </c>
      <c r="G2559" s="16">
        <v>-12.55</v>
      </c>
    </row>
    <row r="2560" spans="1:7">
      <c r="A2560" s="11">
        <v>14405.33</v>
      </c>
      <c r="B2560" s="11">
        <f t="shared" si="226"/>
        <v>-14455.33</v>
      </c>
      <c r="C2560" s="11">
        <f t="shared" si="228"/>
        <v>5.2000000000007276</v>
      </c>
      <c r="D2560" s="18"/>
      <c r="E2560" s="12">
        <f t="shared" si="227"/>
        <v>-14.45533</v>
      </c>
      <c r="F2560" s="16">
        <v>-9.99</v>
      </c>
      <c r="G2560" s="16">
        <v>-12.77</v>
      </c>
    </row>
    <row r="2561" spans="1:7">
      <c r="A2561" s="11">
        <v>14410.53</v>
      </c>
      <c r="B2561" s="11">
        <f t="shared" si="226"/>
        <v>-14460.53</v>
      </c>
      <c r="C2561" s="11">
        <f t="shared" si="228"/>
        <v>5.2000000000007276</v>
      </c>
      <c r="D2561" s="18"/>
      <c r="E2561" s="12">
        <f t="shared" si="227"/>
        <v>-14.46053</v>
      </c>
      <c r="F2561" s="16">
        <v>-9.94</v>
      </c>
      <c r="G2561" s="16">
        <v>-12.77</v>
      </c>
    </row>
    <row r="2562" spans="1:7">
      <c r="A2562" s="11">
        <v>14415.74</v>
      </c>
      <c r="B2562" s="11">
        <f t="shared" si="226"/>
        <v>-14465.74</v>
      </c>
      <c r="C2562" s="11">
        <f t="shared" si="228"/>
        <v>5.2099999999991269</v>
      </c>
      <c r="D2562" s="18"/>
      <c r="E2562" s="12">
        <f t="shared" si="227"/>
        <v>-14.46574</v>
      </c>
      <c r="F2562" s="16">
        <v>-9.85</v>
      </c>
      <c r="G2562" s="16">
        <v>-12.56</v>
      </c>
    </row>
    <row r="2563" spans="1:7">
      <c r="A2563" s="11">
        <v>14420.94</v>
      </c>
      <c r="B2563" s="11">
        <f t="shared" ref="B2563:B2626" si="229">-(A2563+50)</f>
        <v>-14470.94</v>
      </c>
      <c r="C2563" s="11">
        <f t="shared" si="228"/>
        <v>5.2000000000007276</v>
      </c>
      <c r="D2563" s="18"/>
      <c r="E2563" s="12">
        <f t="shared" ref="E2563:E2626" si="230">B2563/1000</f>
        <v>-14.470940000000001</v>
      </c>
      <c r="F2563" s="16">
        <v>-9.81</v>
      </c>
      <c r="G2563" s="16">
        <v>-12.44</v>
      </c>
    </row>
    <row r="2564" spans="1:7">
      <c r="A2564" s="11">
        <v>14426.15</v>
      </c>
      <c r="B2564" s="11">
        <f t="shared" si="229"/>
        <v>-14476.15</v>
      </c>
      <c r="C2564" s="11">
        <f t="shared" ref="C2564:C2627" si="231">ABS(B2563-B2564)</f>
        <v>5.2099999999991269</v>
      </c>
      <c r="D2564" s="18"/>
      <c r="E2564" s="12">
        <f t="shared" si="230"/>
        <v>-14.476150000000001</v>
      </c>
      <c r="F2564" s="16">
        <v>-10.199999999999999</v>
      </c>
      <c r="G2564" s="16">
        <v>-12.51</v>
      </c>
    </row>
    <row r="2565" spans="1:7">
      <c r="A2565" s="11">
        <v>14431.35</v>
      </c>
      <c r="B2565" s="11">
        <f t="shared" si="229"/>
        <v>-14481.35</v>
      </c>
      <c r="C2565" s="11">
        <f t="shared" si="231"/>
        <v>5.2000000000007276</v>
      </c>
      <c r="D2565" s="18"/>
      <c r="E2565" s="12">
        <f t="shared" si="230"/>
        <v>-14.481350000000001</v>
      </c>
      <c r="F2565" s="16">
        <v>-10.130000000000001</v>
      </c>
      <c r="G2565" s="16">
        <v>-12.73</v>
      </c>
    </row>
    <row r="2566" spans="1:7">
      <c r="A2566" s="11">
        <v>14436.56</v>
      </c>
      <c r="B2566" s="11">
        <f t="shared" si="229"/>
        <v>-14486.56</v>
      </c>
      <c r="C2566" s="11">
        <f t="shared" si="231"/>
        <v>5.2099999999991269</v>
      </c>
      <c r="D2566" s="18"/>
      <c r="E2566" s="12">
        <f t="shared" si="230"/>
        <v>-14.486559999999999</v>
      </c>
      <c r="F2566" s="16">
        <v>-10.050000000000001</v>
      </c>
      <c r="G2566" s="16">
        <v>-12.57</v>
      </c>
    </row>
    <row r="2567" spans="1:7">
      <c r="A2567" s="11">
        <v>14441.76</v>
      </c>
      <c r="B2567" s="11">
        <f t="shared" si="229"/>
        <v>-14491.76</v>
      </c>
      <c r="C2567" s="11">
        <f t="shared" si="231"/>
        <v>5.2000000000007276</v>
      </c>
      <c r="D2567" s="18"/>
      <c r="E2567" s="12">
        <f t="shared" si="230"/>
        <v>-14.491760000000001</v>
      </c>
      <c r="F2567" s="16">
        <v>-10.039999999999999</v>
      </c>
      <c r="G2567" s="16">
        <v>-12.6</v>
      </c>
    </row>
    <row r="2568" spans="1:7">
      <c r="A2568" s="11">
        <v>14446.96</v>
      </c>
      <c r="B2568" s="11">
        <f t="shared" si="229"/>
        <v>-14496.96</v>
      </c>
      <c r="C2568" s="11">
        <f t="shared" si="231"/>
        <v>5.1999999999989086</v>
      </c>
      <c r="D2568" s="18"/>
      <c r="E2568" s="12">
        <f t="shared" si="230"/>
        <v>-14.49696</v>
      </c>
      <c r="F2568" s="16">
        <v>-10.09</v>
      </c>
      <c r="G2568" s="16">
        <v>-12.64</v>
      </c>
    </row>
    <row r="2569" spans="1:7">
      <c r="A2569" s="11">
        <v>14452.17</v>
      </c>
      <c r="B2569" s="11">
        <f t="shared" si="229"/>
        <v>-14502.17</v>
      </c>
      <c r="C2569" s="11">
        <f t="shared" si="231"/>
        <v>5.2100000000009459</v>
      </c>
      <c r="D2569" s="18"/>
      <c r="E2569" s="12">
        <f t="shared" si="230"/>
        <v>-14.50217</v>
      </c>
      <c r="F2569" s="16">
        <v>-10.17</v>
      </c>
      <c r="G2569" s="16">
        <v>-12.43</v>
      </c>
    </row>
    <row r="2570" spans="1:7">
      <c r="A2570" s="11">
        <v>14457.37</v>
      </c>
      <c r="B2570" s="11">
        <f t="shared" si="229"/>
        <v>-14507.37</v>
      </c>
      <c r="C2570" s="11">
        <f t="shared" si="231"/>
        <v>5.2000000000007276</v>
      </c>
      <c r="D2570" s="18"/>
      <c r="E2570" s="12">
        <f t="shared" si="230"/>
        <v>-14.507370000000002</v>
      </c>
      <c r="F2570" s="16">
        <v>-10.029999999999999</v>
      </c>
      <c r="G2570" s="16">
        <v>-12.45</v>
      </c>
    </row>
    <row r="2571" spans="1:7">
      <c r="A2571" s="11">
        <v>14462.58</v>
      </c>
      <c r="B2571" s="11">
        <f t="shared" si="229"/>
        <v>-14512.58</v>
      </c>
      <c r="C2571" s="11">
        <f t="shared" si="231"/>
        <v>5.2099999999991269</v>
      </c>
      <c r="D2571" s="18"/>
      <c r="E2571" s="12">
        <f t="shared" si="230"/>
        <v>-14.51258</v>
      </c>
      <c r="F2571" s="16">
        <v>-10.02</v>
      </c>
      <c r="G2571" s="16">
        <v>-12.62</v>
      </c>
    </row>
    <row r="2572" spans="1:7">
      <c r="A2572" s="11">
        <v>14467.78</v>
      </c>
      <c r="B2572" s="11">
        <f t="shared" si="229"/>
        <v>-14517.78</v>
      </c>
      <c r="C2572" s="11">
        <f t="shared" si="231"/>
        <v>5.2000000000007276</v>
      </c>
      <c r="D2572" s="18"/>
      <c r="E2572" s="12">
        <f t="shared" si="230"/>
        <v>-14.51778</v>
      </c>
      <c r="F2572" s="16">
        <v>-9.89</v>
      </c>
      <c r="G2572" s="16">
        <v>-12.78</v>
      </c>
    </row>
    <row r="2573" spans="1:7">
      <c r="A2573" s="11">
        <v>14472.99</v>
      </c>
      <c r="B2573" s="11">
        <f t="shared" si="229"/>
        <v>-14522.99</v>
      </c>
      <c r="C2573" s="11">
        <f t="shared" si="231"/>
        <v>5.2099999999991269</v>
      </c>
      <c r="D2573" s="18"/>
      <c r="E2573" s="12">
        <f t="shared" si="230"/>
        <v>-14.52299</v>
      </c>
      <c r="F2573" s="16">
        <v>-9.94</v>
      </c>
      <c r="G2573" s="16">
        <v>-12.73</v>
      </c>
    </row>
    <row r="2574" spans="1:7">
      <c r="A2574" s="11">
        <v>14478.19</v>
      </c>
      <c r="B2574" s="11">
        <f t="shared" si="229"/>
        <v>-14528.19</v>
      </c>
      <c r="C2574" s="11">
        <f t="shared" si="231"/>
        <v>5.2000000000007276</v>
      </c>
      <c r="D2574" s="18"/>
      <c r="E2574" s="12">
        <f t="shared" si="230"/>
        <v>-14.52819</v>
      </c>
      <c r="F2574" s="16">
        <v>-9.94</v>
      </c>
      <c r="G2574" s="16">
        <v>-12.63</v>
      </c>
    </row>
    <row r="2575" spans="1:7">
      <c r="A2575" s="11">
        <v>14483.39</v>
      </c>
      <c r="B2575" s="11">
        <f t="shared" si="229"/>
        <v>-14533.39</v>
      </c>
      <c r="C2575" s="11">
        <f t="shared" si="231"/>
        <v>5.1999999999989086</v>
      </c>
      <c r="D2575" s="18"/>
      <c r="E2575" s="12">
        <f t="shared" si="230"/>
        <v>-14.533389999999999</v>
      </c>
      <c r="F2575" s="16">
        <v>-9.84</v>
      </c>
      <c r="G2575" s="16">
        <v>-12.64</v>
      </c>
    </row>
    <row r="2576" spans="1:7">
      <c r="A2576" s="11">
        <v>14488.6</v>
      </c>
      <c r="B2576" s="11">
        <f t="shared" si="229"/>
        <v>-14538.6</v>
      </c>
      <c r="C2576" s="11">
        <f t="shared" si="231"/>
        <v>5.2100000000009459</v>
      </c>
      <c r="D2576" s="18"/>
      <c r="E2576" s="12">
        <f t="shared" si="230"/>
        <v>-14.538600000000001</v>
      </c>
      <c r="F2576" s="16">
        <v>-9.99</v>
      </c>
      <c r="G2576" s="16">
        <v>-12.54</v>
      </c>
    </row>
    <row r="2577" spans="1:7">
      <c r="A2577" s="11">
        <v>14493.8</v>
      </c>
      <c r="B2577" s="11">
        <f t="shared" si="229"/>
        <v>-14543.8</v>
      </c>
      <c r="C2577" s="11">
        <f t="shared" si="231"/>
        <v>5.1999999999989086</v>
      </c>
      <c r="D2577" s="18"/>
      <c r="E2577" s="12">
        <f t="shared" si="230"/>
        <v>-14.543799999999999</v>
      </c>
      <c r="F2577" s="16">
        <v>-9.99</v>
      </c>
      <c r="G2577" s="16">
        <v>-12.48</v>
      </c>
    </row>
    <row r="2578" spans="1:7">
      <c r="A2578" s="11">
        <v>14499.01</v>
      </c>
      <c r="B2578" s="11">
        <f t="shared" si="229"/>
        <v>-14549.01</v>
      </c>
      <c r="C2578" s="11">
        <f t="shared" si="231"/>
        <v>5.2100000000009459</v>
      </c>
      <c r="D2578" s="18"/>
      <c r="E2578" s="12">
        <f t="shared" si="230"/>
        <v>-14.549010000000001</v>
      </c>
      <c r="F2578" s="16">
        <v>-10.01</v>
      </c>
      <c r="G2578" s="16">
        <v>-12.62</v>
      </c>
    </row>
    <row r="2579" spans="1:7">
      <c r="A2579" s="11">
        <v>14504.21</v>
      </c>
      <c r="B2579" s="11">
        <f t="shared" si="229"/>
        <v>-14554.21</v>
      </c>
      <c r="C2579" s="11">
        <f t="shared" si="231"/>
        <v>5.1999999999989086</v>
      </c>
      <c r="D2579" s="18"/>
      <c r="E2579" s="12">
        <f t="shared" si="230"/>
        <v>-14.554209999999999</v>
      </c>
      <c r="F2579" s="16">
        <v>-9.92</v>
      </c>
      <c r="G2579" s="16">
        <v>-12.66</v>
      </c>
    </row>
    <row r="2580" spans="1:7">
      <c r="A2580" s="11">
        <v>14509.41</v>
      </c>
      <c r="B2580" s="11">
        <f t="shared" si="229"/>
        <v>-14559.41</v>
      </c>
      <c r="C2580" s="11">
        <f t="shared" si="231"/>
        <v>5.2000000000007276</v>
      </c>
      <c r="D2580" s="18"/>
      <c r="E2580" s="12">
        <f t="shared" si="230"/>
        <v>-14.55941</v>
      </c>
      <c r="F2580" s="16">
        <v>-9.8699999999999992</v>
      </c>
      <c r="G2580" s="16">
        <v>-12.7</v>
      </c>
    </row>
    <row r="2581" spans="1:7">
      <c r="A2581" s="11">
        <v>14514.62</v>
      </c>
      <c r="B2581" s="11">
        <f t="shared" si="229"/>
        <v>-14564.62</v>
      </c>
      <c r="C2581" s="11">
        <f t="shared" si="231"/>
        <v>5.2100000000009459</v>
      </c>
      <c r="D2581" s="18"/>
      <c r="E2581" s="12">
        <f t="shared" si="230"/>
        <v>-14.564620000000001</v>
      </c>
      <c r="F2581" s="16">
        <v>-9.86</v>
      </c>
      <c r="G2581" s="16">
        <v>-12.78</v>
      </c>
    </row>
    <row r="2582" spans="1:7">
      <c r="A2582" s="11">
        <v>14519.82</v>
      </c>
      <c r="B2582" s="11">
        <f t="shared" si="229"/>
        <v>-14569.82</v>
      </c>
      <c r="C2582" s="11">
        <f t="shared" si="231"/>
        <v>5.1999999999989086</v>
      </c>
      <c r="D2582" s="18"/>
      <c r="E2582" s="12">
        <f t="shared" si="230"/>
        <v>-14.56982</v>
      </c>
      <c r="F2582" s="16">
        <v>-9.91</v>
      </c>
      <c r="G2582" s="16">
        <v>-12.84</v>
      </c>
    </row>
    <row r="2583" spans="1:7">
      <c r="A2583" s="11">
        <v>14525.03</v>
      </c>
      <c r="B2583" s="11">
        <f t="shared" si="229"/>
        <v>-14575.03</v>
      </c>
      <c r="C2583" s="11">
        <f t="shared" si="231"/>
        <v>5.2100000000009459</v>
      </c>
      <c r="D2583" s="18"/>
      <c r="E2583" s="12">
        <f t="shared" si="230"/>
        <v>-14.57503</v>
      </c>
      <c r="F2583" s="16">
        <v>-9.81</v>
      </c>
      <c r="G2583" s="16">
        <v>-12.79</v>
      </c>
    </row>
    <row r="2584" spans="1:7">
      <c r="A2584" s="11">
        <v>14530.23</v>
      </c>
      <c r="B2584" s="11">
        <f t="shared" si="229"/>
        <v>-14580.23</v>
      </c>
      <c r="C2584" s="11">
        <f t="shared" si="231"/>
        <v>5.1999999999989086</v>
      </c>
      <c r="D2584" s="18"/>
      <c r="E2584" s="12">
        <f t="shared" si="230"/>
        <v>-14.58023</v>
      </c>
      <c r="F2584" s="16">
        <v>-9.8000000000000007</v>
      </c>
      <c r="G2584" s="16">
        <v>-12.77</v>
      </c>
    </row>
    <row r="2585" spans="1:7">
      <c r="A2585" s="11">
        <v>14535.44</v>
      </c>
      <c r="B2585" s="11">
        <f t="shared" si="229"/>
        <v>-14585.44</v>
      </c>
      <c r="C2585" s="11">
        <f t="shared" si="231"/>
        <v>5.2100000000009459</v>
      </c>
      <c r="D2585" s="18"/>
      <c r="E2585" s="12">
        <f t="shared" si="230"/>
        <v>-14.58544</v>
      </c>
      <c r="F2585" s="16">
        <v>-9.7799999999999994</v>
      </c>
      <c r="G2585" s="16">
        <v>-12.5</v>
      </c>
    </row>
    <row r="2586" spans="1:7">
      <c r="A2586" s="11">
        <v>14540.64</v>
      </c>
      <c r="B2586" s="11">
        <f t="shared" si="229"/>
        <v>-14590.64</v>
      </c>
      <c r="C2586" s="11">
        <f t="shared" si="231"/>
        <v>5.1999999999989086</v>
      </c>
      <c r="D2586" s="18"/>
      <c r="E2586" s="12">
        <f t="shared" si="230"/>
        <v>-14.590639999999999</v>
      </c>
      <c r="F2586" s="16">
        <v>-9.58</v>
      </c>
      <c r="G2586" s="16">
        <v>-12.73</v>
      </c>
    </row>
    <row r="2587" spans="1:7">
      <c r="A2587" s="11">
        <v>14545.84</v>
      </c>
      <c r="B2587" s="11">
        <f t="shared" si="229"/>
        <v>-14595.84</v>
      </c>
      <c r="C2587" s="11">
        <f t="shared" si="231"/>
        <v>5.2000000000007276</v>
      </c>
      <c r="D2587" s="18"/>
      <c r="E2587" s="12">
        <f t="shared" si="230"/>
        <v>-14.595840000000001</v>
      </c>
      <c r="F2587" s="16">
        <v>-9.39</v>
      </c>
      <c r="G2587" s="16">
        <v>-12.61</v>
      </c>
    </row>
    <row r="2588" spans="1:7">
      <c r="A2588" s="11">
        <v>14551.05</v>
      </c>
      <c r="B2588" s="11">
        <f t="shared" si="229"/>
        <v>-14601.05</v>
      </c>
      <c r="C2588" s="11">
        <f t="shared" si="231"/>
        <v>5.2099999999991269</v>
      </c>
      <c r="D2588" s="18"/>
      <c r="E2588" s="12">
        <f t="shared" si="230"/>
        <v>-14.601049999999999</v>
      </c>
      <c r="F2588" s="16">
        <v>-9.4499999999999993</v>
      </c>
      <c r="G2588" s="16">
        <v>-12.53</v>
      </c>
    </row>
    <row r="2589" spans="1:7">
      <c r="A2589" s="11">
        <v>14556.25</v>
      </c>
      <c r="B2589" s="11">
        <f t="shared" si="229"/>
        <v>-14606.25</v>
      </c>
      <c r="C2589" s="11">
        <f t="shared" si="231"/>
        <v>5.2000000000007276</v>
      </c>
      <c r="D2589" s="18"/>
      <c r="E2589" s="12">
        <f t="shared" si="230"/>
        <v>-14.606249999999999</v>
      </c>
      <c r="F2589" s="16">
        <v>-9.48</v>
      </c>
      <c r="G2589" s="16">
        <v>-12.8</v>
      </c>
    </row>
    <row r="2590" spans="1:7">
      <c r="A2590" s="11">
        <v>14561.46</v>
      </c>
      <c r="B2590" s="11">
        <f t="shared" si="229"/>
        <v>-14611.46</v>
      </c>
      <c r="C2590" s="11">
        <f t="shared" si="231"/>
        <v>5.2099999999991269</v>
      </c>
      <c r="D2590" s="18"/>
      <c r="E2590" s="12">
        <f t="shared" si="230"/>
        <v>-14.611459999999999</v>
      </c>
      <c r="F2590" s="16">
        <v>-9.49</v>
      </c>
      <c r="G2590" s="16">
        <v>-12.72</v>
      </c>
    </row>
    <row r="2591" spans="1:7">
      <c r="A2591" s="11">
        <v>14566.66</v>
      </c>
      <c r="B2591" s="11">
        <f t="shared" si="229"/>
        <v>-14616.66</v>
      </c>
      <c r="C2591" s="11">
        <f t="shared" si="231"/>
        <v>5.2000000000007276</v>
      </c>
      <c r="D2591" s="18"/>
      <c r="E2591" s="12">
        <f t="shared" si="230"/>
        <v>-14.61666</v>
      </c>
      <c r="F2591" s="16">
        <v>-9.4700000000000006</v>
      </c>
      <c r="G2591" s="16">
        <v>-12.61</v>
      </c>
    </row>
    <row r="2592" spans="1:7">
      <c r="A2592" s="11">
        <v>14571.87</v>
      </c>
      <c r="B2592" s="11">
        <f t="shared" si="229"/>
        <v>-14621.87</v>
      </c>
      <c r="C2592" s="11">
        <f t="shared" si="231"/>
        <v>5.2100000000009459</v>
      </c>
      <c r="D2592" s="18"/>
      <c r="E2592" s="12">
        <f t="shared" si="230"/>
        <v>-14.621870000000001</v>
      </c>
      <c r="F2592" s="16">
        <v>-9.7200000000000006</v>
      </c>
      <c r="G2592" s="16">
        <v>-12.6</v>
      </c>
    </row>
    <row r="2593" spans="1:7">
      <c r="A2593" s="11">
        <v>14577.07</v>
      </c>
      <c r="B2593" s="11">
        <f t="shared" si="229"/>
        <v>-14627.07</v>
      </c>
      <c r="C2593" s="11">
        <f t="shared" si="231"/>
        <v>5.1999999999989086</v>
      </c>
      <c r="D2593" s="18"/>
      <c r="E2593" s="12">
        <f t="shared" si="230"/>
        <v>-14.62707</v>
      </c>
      <c r="F2593" s="16">
        <v>-9.7200000000000006</v>
      </c>
      <c r="G2593" s="16">
        <v>-12.6</v>
      </c>
    </row>
    <row r="2594" spans="1:7">
      <c r="A2594" s="11">
        <v>14582.27</v>
      </c>
      <c r="B2594" s="11">
        <f t="shared" si="229"/>
        <v>-14632.27</v>
      </c>
      <c r="C2594" s="11">
        <f t="shared" si="231"/>
        <v>5.2000000000007276</v>
      </c>
      <c r="D2594" s="18"/>
      <c r="E2594" s="12">
        <f t="shared" si="230"/>
        <v>-14.63227</v>
      </c>
      <c r="F2594" s="16">
        <v>-9.6199999999999992</v>
      </c>
      <c r="G2594" s="16">
        <v>-12.37</v>
      </c>
    </row>
    <row r="2595" spans="1:7">
      <c r="A2595" s="11">
        <v>14587.48</v>
      </c>
      <c r="B2595" s="11">
        <f t="shared" si="229"/>
        <v>-14637.48</v>
      </c>
      <c r="C2595" s="11">
        <f t="shared" si="231"/>
        <v>5.2099999999991269</v>
      </c>
      <c r="D2595" s="18"/>
      <c r="E2595" s="12">
        <f t="shared" si="230"/>
        <v>-14.63748</v>
      </c>
      <c r="F2595" s="16">
        <v>-9.7799999999999994</v>
      </c>
      <c r="G2595" s="16">
        <v>-12.38</v>
      </c>
    </row>
    <row r="2596" spans="1:7">
      <c r="A2596" s="11">
        <v>14594.85</v>
      </c>
      <c r="B2596" s="11">
        <f t="shared" si="229"/>
        <v>-14644.85</v>
      </c>
      <c r="C2596" s="11">
        <f t="shared" si="231"/>
        <v>7.3700000000008004</v>
      </c>
      <c r="D2596" s="18"/>
      <c r="E2596" s="12">
        <f t="shared" si="230"/>
        <v>-14.64485</v>
      </c>
      <c r="F2596" s="16">
        <v>-9.75</v>
      </c>
      <c r="G2596" s="16">
        <v>-12.36</v>
      </c>
    </row>
    <row r="2597" spans="1:7">
      <c r="A2597" s="11">
        <v>14602.21</v>
      </c>
      <c r="B2597" s="11">
        <f t="shared" si="229"/>
        <v>-14652.21</v>
      </c>
      <c r="C2597" s="11">
        <f t="shared" si="231"/>
        <v>7.3599999999987631</v>
      </c>
      <c r="D2597" s="18"/>
      <c r="E2597" s="12">
        <f t="shared" si="230"/>
        <v>-14.652209999999998</v>
      </c>
      <c r="F2597" s="16">
        <v>-9.44</v>
      </c>
      <c r="G2597" s="16">
        <v>-12.33</v>
      </c>
    </row>
    <row r="2598" spans="1:7">
      <c r="A2598" s="11">
        <v>14609.58</v>
      </c>
      <c r="B2598" s="11">
        <f t="shared" si="229"/>
        <v>-14659.58</v>
      </c>
      <c r="C2598" s="11">
        <f t="shared" si="231"/>
        <v>7.3700000000008004</v>
      </c>
      <c r="D2598" s="18"/>
      <c r="E2598" s="12">
        <f t="shared" si="230"/>
        <v>-14.65958</v>
      </c>
      <c r="F2598" s="16">
        <v>-9.48</v>
      </c>
      <c r="G2598" s="16">
        <v>-12.06</v>
      </c>
    </row>
    <row r="2599" spans="1:7">
      <c r="A2599" s="11">
        <v>14616.95</v>
      </c>
      <c r="B2599" s="11">
        <f t="shared" si="229"/>
        <v>-14666.95</v>
      </c>
      <c r="C2599" s="11">
        <f t="shared" si="231"/>
        <v>7.3700000000008004</v>
      </c>
      <c r="D2599" s="18"/>
      <c r="E2599" s="12">
        <f t="shared" si="230"/>
        <v>-14.66695</v>
      </c>
      <c r="F2599" s="16">
        <v>-9.65</v>
      </c>
      <c r="G2599" s="16">
        <v>-12.08</v>
      </c>
    </row>
    <row r="2600" spans="1:7">
      <c r="A2600" s="11">
        <v>14624.32</v>
      </c>
      <c r="B2600" s="11">
        <f t="shared" si="229"/>
        <v>-14674.32</v>
      </c>
      <c r="C2600" s="11">
        <f t="shared" si="231"/>
        <v>7.3699999999989814</v>
      </c>
      <c r="D2600" s="18"/>
      <c r="E2600" s="12">
        <f t="shared" si="230"/>
        <v>-14.67432</v>
      </c>
      <c r="F2600" s="16">
        <v>-9.64</v>
      </c>
      <c r="G2600" s="16">
        <v>-12.14</v>
      </c>
    </row>
    <row r="2601" spans="1:7">
      <c r="A2601" s="11">
        <v>14631.69</v>
      </c>
      <c r="B2601" s="11">
        <f t="shared" si="229"/>
        <v>-14681.69</v>
      </c>
      <c r="C2601" s="11">
        <f t="shared" si="231"/>
        <v>7.3700000000008004</v>
      </c>
      <c r="D2601" s="18"/>
      <c r="E2601" s="12">
        <f t="shared" si="230"/>
        <v>-14.68169</v>
      </c>
      <c r="F2601" s="16">
        <v>-9.58</v>
      </c>
      <c r="G2601" s="16">
        <v>-12.25</v>
      </c>
    </row>
    <row r="2602" spans="1:7">
      <c r="A2602" s="11">
        <v>14639.05</v>
      </c>
      <c r="B2602" s="11">
        <f t="shared" si="229"/>
        <v>-14689.05</v>
      </c>
      <c r="C2602" s="11">
        <f t="shared" si="231"/>
        <v>7.3599999999987631</v>
      </c>
      <c r="D2602" s="18"/>
      <c r="E2602" s="12">
        <f t="shared" si="230"/>
        <v>-14.68905</v>
      </c>
      <c r="F2602" s="16">
        <v>-9.49</v>
      </c>
      <c r="G2602" s="16">
        <v>-12.51</v>
      </c>
    </row>
    <row r="2603" spans="1:7">
      <c r="A2603" s="11">
        <v>14646.42</v>
      </c>
      <c r="B2603" s="11">
        <f t="shared" si="229"/>
        <v>-14696.42</v>
      </c>
      <c r="C2603" s="11">
        <f t="shared" si="231"/>
        <v>7.3700000000008004</v>
      </c>
      <c r="D2603" s="18"/>
      <c r="E2603" s="12">
        <f t="shared" si="230"/>
        <v>-14.69642</v>
      </c>
      <c r="F2603" s="16">
        <v>-9.56</v>
      </c>
      <c r="G2603" s="16">
        <v>-12.51</v>
      </c>
    </row>
    <row r="2604" spans="1:7">
      <c r="A2604" s="11">
        <v>14653.79</v>
      </c>
      <c r="B2604" s="11">
        <f t="shared" si="229"/>
        <v>-14703.79</v>
      </c>
      <c r="C2604" s="11">
        <f t="shared" si="231"/>
        <v>7.3700000000008004</v>
      </c>
      <c r="D2604" s="18"/>
      <c r="E2604" s="12">
        <f t="shared" si="230"/>
        <v>-14.703790000000001</v>
      </c>
      <c r="F2604" s="16">
        <v>-9.4600000000000009</v>
      </c>
      <c r="G2604" s="16">
        <v>-12.41</v>
      </c>
    </row>
    <row r="2605" spans="1:7">
      <c r="A2605" s="11">
        <v>14661.16</v>
      </c>
      <c r="B2605" s="11">
        <f t="shared" si="229"/>
        <v>-14711.16</v>
      </c>
      <c r="C2605" s="11">
        <f t="shared" si="231"/>
        <v>7.3699999999989814</v>
      </c>
      <c r="D2605" s="18"/>
      <c r="E2605" s="12">
        <f t="shared" si="230"/>
        <v>-14.71116</v>
      </c>
      <c r="F2605" s="16">
        <v>-9.31</v>
      </c>
      <c r="G2605" s="16">
        <v>-12.6</v>
      </c>
    </row>
    <row r="2606" spans="1:7">
      <c r="A2606" s="11">
        <v>14668.53</v>
      </c>
      <c r="B2606" s="11">
        <f t="shared" si="229"/>
        <v>-14718.53</v>
      </c>
      <c r="C2606" s="11">
        <f t="shared" si="231"/>
        <v>7.3700000000008004</v>
      </c>
      <c r="D2606" s="18"/>
      <c r="E2606" s="12">
        <f t="shared" si="230"/>
        <v>-14.718530000000001</v>
      </c>
      <c r="F2606" s="16">
        <v>-9.16</v>
      </c>
      <c r="G2606" s="16">
        <v>-12.78</v>
      </c>
    </row>
    <row r="2607" spans="1:7">
      <c r="A2607" s="11">
        <v>14675.9</v>
      </c>
      <c r="B2607" s="11">
        <f t="shared" si="229"/>
        <v>-14725.9</v>
      </c>
      <c r="C2607" s="11">
        <f t="shared" si="231"/>
        <v>7.3699999999989814</v>
      </c>
      <c r="D2607" s="18"/>
      <c r="E2607" s="12">
        <f t="shared" si="230"/>
        <v>-14.725899999999999</v>
      </c>
      <c r="F2607" s="16">
        <v>-8.99</v>
      </c>
      <c r="G2607" s="16">
        <v>-13.16</v>
      </c>
    </row>
    <row r="2608" spans="1:7">
      <c r="A2608" s="11">
        <v>14683.26</v>
      </c>
      <c r="B2608" s="11">
        <f t="shared" si="229"/>
        <v>-14733.26</v>
      </c>
      <c r="C2608" s="11">
        <f t="shared" si="231"/>
        <v>7.3600000000005821</v>
      </c>
      <c r="D2608" s="18"/>
      <c r="E2608" s="12">
        <f t="shared" si="230"/>
        <v>-14.73326</v>
      </c>
      <c r="F2608" s="16">
        <v>-9</v>
      </c>
      <c r="G2608" s="16">
        <v>-13.35</v>
      </c>
    </row>
    <row r="2609" spans="1:7">
      <c r="A2609" s="11">
        <v>14690.63</v>
      </c>
      <c r="B2609" s="11">
        <f t="shared" si="229"/>
        <v>-14740.63</v>
      </c>
      <c r="C2609" s="11">
        <f t="shared" si="231"/>
        <v>7.3699999999989814</v>
      </c>
      <c r="D2609" s="18"/>
      <c r="E2609" s="12">
        <f t="shared" si="230"/>
        <v>-14.740629999999999</v>
      </c>
      <c r="F2609" s="16">
        <v>-9.08</v>
      </c>
      <c r="G2609" s="16">
        <v>-13.22</v>
      </c>
    </row>
    <row r="2610" spans="1:7">
      <c r="A2610" s="11">
        <v>14698</v>
      </c>
      <c r="B2610" s="11">
        <f t="shared" si="229"/>
        <v>-14748</v>
      </c>
      <c r="C2610" s="11">
        <f t="shared" si="231"/>
        <v>7.3700000000008004</v>
      </c>
      <c r="D2610" s="18"/>
      <c r="E2610" s="12">
        <f t="shared" si="230"/>
        <v>-14.747999999999999</v>
      </c>
      <c r="F2610" s="16">
        <v>-8.9700000000000006</v>
      </c>
      <c r="G2610" s="16">
        <v>-13.19</v>
      </c>
    </row>
    <row r="2611" spans="1:7">
      <c r="A2611" s="11">
        <v>14731.29</v>
      </c>
      <c r="B2611" s="11">
        <f t="shared" si="229"/>
        <v>-14781.29</v>
      </c>
      <c r="C2611" s="11">
        <f t="shared" si="231"/>
        <v>33.290000000000873</v>
      </c>
      <c r="D2611" s="18"/>
      <c r="E2611" s="12">
        <f t="shared" si="230"/>
        <v>-14.78129</v>
      </c>
      <c r="F2611" s="16">
        <v>-8.44</v>
      </c>
      <c r="G2611" s="16">
        <v>-13.11</v>
      </c>
    </row>
    <row r="2612" spans="1:7">
      <c r="A2612" s="11">
        <v>14764.57</v>
      </c>
      <c r="B2612" s="11">
        <f t="shared" si="229"/>
        <v>-14814.57</v>
      </c>
      <c r="C2612" s="11">
        <f t="shared" si="231"/>
        <v>33.279999999998836</v>
      </c>
      <c r="D2612" s="18"/>
      <c r="E2612" s="12">
        <f t="shared" si="230"/>
        <v>-14.81457</v>
      </c>
      <c r="F2612" s="16">
        <v>-8.4700000000000006</v>
      </c>
      <c r="G2612" s="16">
        <v>-13.18</v>
      </c>
    </row>
    <row r="2613" spans="1:7">
      <c r="A2613" s="11">
        <v>14797.86</v>
      </c>
      <c r="B2613" s="11">
        <f t="shared" si="229"/>
        <v>-14847.86</v>
      </c>
      <c r="C2613" s="11">
        <f t="shared" si="231"/>
        <v>33.290000000000873</v>
      </c>
      <c r="D2613" s="18"/>
      <c r="E2613" s="12">
        <f t="shared" si="230"/>
        <v>-14.847860000000001</v>
      </c>
      <c r="F2613" s="16">
        <v>-8.3699999999999992</v>
      </c>
      <c r="G2613" s="16">
        <v>-13.2</v>
      </c>
    </row>
    <row r="2614" spans="1:7">
      <c r="A2614" s="11">
        <v>14831.14</v>
      </c>
      <c r="B2614" s="11">
        <f t="shared" si="229"/>
        <v>-14881.14</v>
      </c>
      <c r="C2614" s="11">
        <f t="shared" si="231"/>
        <v>33.279999999998836</v>
      </c>
      <c r="D2614" s="18"/>
      <c r="E2614" s="12">
        <f t="shared" si="230"/>
        <v>-14.88114</v>
      </c>
      <c r="F2614" s="16">
        <v>-7.9</v>
      </c>
      <c r="G2614" s="16">
        <v>-13.25</v>
      </c>
    </row>
    <row r="2615" spans="1:7">
      <c r="A2615" s="11">
        <v>14864.43</v>
      </c>
      <c r="B2615" s="11">
        <f t="shared" si="229"/>
        <v>-14914.43</v>
      </c>
      <c r="C2615" s="11">
        <f t="shared" si="231"/>
        <v>33.290000000000873</v>
      </c>
      <c r="D2615" s="18"/>
      <c r="E2615" s="12">
        <f t="shared" si="230"/>
        <v>-14.914429999999999</v>
      </c>
      <c r="F2615" s="16">
        <v>-7.82</v>
      </c>
      <c r="G2615" s="16">
        <v>-13.21</v>
      </c>
    </row>
    <row r="2616" spans="1:7">
      <c r="A2616" s="11">
        <v>14897.71</v>
      </c>
      <c r="B2616" s="11">
        <f t="shared" si="229"/>
        <v>-14947.71</v>
      </c>
      <c r="C2616" s="11">
        <f t="shared" si="231"/>
        <v>33.279999999998836</v>
      </c>
      <c r="D2616" s="18"/>
      <c r="E2616" s="12">
        <f t="shared" si="230"/>
        <v>-14.947709999999999</v>
      </c>
      <c r="F2616" s="16">
        <v>-8.2799999999999994</v>
      </c>
      <c r="G2616" s="16">
        <v>-13.16</v>
      </c>
    </row>
    <row r="2617" spans="1:7">
      <c r="A2617" s="11">
        <v>14931</v>
      </c>
      <c r="B2617" s="11">
        <f t="shared" si="229"/>
        <v>-14981</v>
      </c>
      <c r="C2617" s="11">
        <f t="shared" si="231"/>
        <v>33.290000000000873</v>
      </c>
      <c r="D2617" s="18"/>
      <c r="E2617" s="12">
        <f t="shared" si="230"/>
        <v>-14.981</v>
      </c>
      <c r="F2617" s="16">
        <v>-8.31</v>
      </c>
      <c r="G2617" s="16">
        <v>-13.11</v>
      </c>
    </row>
    <row r="2618" spans="1:7">
      <c r="A2618" s="11">
        <v>14987.17</v>
      </c>
      <c r="B2618" s="11">
        <f t="shared" si="229"/>
        <v>-15037.17</v>
      </c>
      <c r="C2618" s="11">
        <f t="shared" si="231"/>
        <v>56.170000000000073</v>
      </c>
      <c r="D2618" s="18"/>
      <c r="E2618" s="12">
        <f t="shared" si="230"/>
        <v>-15.03717</v>
      </c>
      <c r="F2618" s="16">
        <v>-8.1</v>
      </c>
      <c r="G2618" s="16">
        <v>-13.2</v>
      </c>
    </row>
    <row r="2619" spans="1:7">
      <c r="A2619" s="11">
        <v>15043.33</v>
      </c>
      <c r="B2619" s="11">
        <f t="shared" si="229"/>
        <v>-15093.33</v>
      </c>
      <c r="C2619" s="11">
        <f t="shared" si="231"/>
        <v>56.159999999999854</v>
      </c>
      <c r="D2619" s="18"/>
      <c r="E2619" s="12">
        <f t="shared" si="230"/>
        <v>-15.09333</v>
      </c>
      <c r="F2619" s="16">
        <v>-7.93</v>
      </c>
      <c r="G2619" s="16">
        <v>-13.2</v>
      </c>
    </row>
    <row r="2620" spans="1:7">
      <c r="A2620" s="11">
        <v>15099.5</v>
      </c>
      <c r="B2620" s="11">
        <f t="shared" si="229"/>
        <v>-15149.5</v>
      </c>
      <c r="C2620" s="11">
        <f t="shared" si="231"/>
        <v>56.170000000000073</v>
      </c>
      <c r="D2620" s="18"/>
      <c r="E2620" s="12">
        <f t="shared" si="230"/>
        <v>-15.1495</v>
      </c>
      <c r="F2620" s="16">
        <v>-8.2200000000000006</v>
      </c>
      <c r="G2620" s="16">
        <v>-13.37</v>
      </c>
    </row>
    <row r="2621" spans="1:7">
      <c r="A2621" s="11">
        <v>15155.67</v>
      </c>
      <c r="B2621" s="11">
        <f t="shared" si="229"/>
        <v>-15205.67</v>
      </c>
      <c r="C2621" s="11">
        <f t="shared" si="231"/>
        <v>56.170000000000073</v>
      </c>
      <c r="D2621" s="18"/>
      <c r="E2621" s="12">
        <f t="shared" si="230"/>
        <v>-15.20567</v>
      </c>
      <c r="F2621" s="16">
        <v>-8.2100000000000009</v>
      </c>
      <c r="G2621" s="16">
        <v>-13.57</v>
      </c>
    </row>
    <row r="2622" spans="1:7">
      <c r="A2622" s="11">
        <v>15211.83</v>
      </c>
      <c r="B2622" s="11">
        <f t="shared" si="229"/>
        <v>-15261.83</v>
      </c>
      <c r="C2622" s="11">
        <f t="shared" si="231"/>
        <v>56.159999999999854</v>
      </c>
      <c r="D2622" s="18"/>
      <c r="E2622" s="12">
        <f t="shared" si="230"/>
        <v>-15.26183</v>
      </c>
      <c r="F2622" s="16">
        <v>-8.18</v>
      </c>
      <c r="G2622" s="16">
        <v>-13.75</v>
      </c>
    </row>
    <row r="2623" spans="1:7">
      <c r="A2623" s="11">
        <v>15268</v>
      </c>
      <c r="B2623" s="11">
        <f t="shared" si="229"/>
        <v>-15318</v>
      </c>
      <c r="C2623" s="11">
        <f t="shared" si="231"/>
        <v>56.170000000000073</v>
      </c>
      <c r="D2623" s="18"/>
      <c r="E2623" s="12">
        <f t="shared" si="230"/>
        <v>-15.318</v>
      </c>
      <c r="F2623" s="16">
        <v>-8.2799999999999994</v>
      </c>
      <c r="G2623" s="16">
        <v>-13.74</v>
      </c>
    </row>
    <row r="2624" spans="1:7">
      <c r="A2624" s="11">
        <v>15324.17</v>
      </c>
      <c r="B2624" s="11">
        <f t="shared" si="229"/>
        <v>-15374.17</v>
      </c>
      <c r="C2624" s="11">
        <f t="shared" si="231"/>
        <v>56.170000000000073</v>
      </c>
      <c r="D2624" s="18"/>
      <c r="E2624" s="12">
        <f t="shared" si="230"/>
        <v>-15.374169999999999</v>
      </c>
      <c r="F2624" s="16">
        <v>-8.27</v>
      </c>
      <c r="G2624" s="16">
        <v>-13.66</v>
      </c>
    </row>
    <row r="2625" spans="1:7">
      <c r="A2625" s="11">
        <v>15380.33</v>
      </c>
      <c r="B2625" s="11">
        <f t="shared" si="229"/>
        <v>-15430.33</v>
      </c>
      <c r="C2625" s="11">
        <f t="shared" si="231"/>
        <v>56.159999999999854</v>
      </c>
      <c r="D2625" s="18"/>
      <c r="E2625" s="12">
        <f t="shared" si="230"/>
        <v>-15.43033</v>
      </c>
      <c r="F2625" s="16">
        <v>-8.1999999999999993</v>
      </c>
      <c r="G2625" s="16">
        <v>-13.78</v>
      </c>
    </row>
    <row r="2626" spans="1:7">
      <c r="A2626" s="11">
        <v>15436.5</v>
      </c>
      <c r="B2626" s="11">
        <f t="shared" si="229"/>
        <v>-15486.5</v>
      </c>
      <c r="C2626" s="11">
        <f t="shared" si="231"/>
        <v>56.170000000000073</v>
      </c>
      <c r="D2626" s="18"/>
      <c r="E2626" s="12">
        <f t="shared" si="230"/>
        <v>-15.486499999999999</v>
      </c>
      <c r="F2626" s="16">
        <v>-8.17</v>
      </c>
      <c r="G2626" s="16">
        <v>-13.97</v>
      </c>
    </row>
    <row r="2627" spans="1:7">
      <c r="A2627" s="11">
        <v>15492.67</v>
      </c>
      <c r="B2627" s="11">
        <f t="shared" ref="B2627:B2690" si="232">-(A2627+50)</f>
        <v>-15542.67</v>
      </c>
      <c r="C2627" s="11">
        <f t="shared" si="231"/>
        <v>56.170000000000073</v>
      </c>
      <c r="D2627" s="18"/>
      <c r="E2627" s="12">
        <f t="shared" ref="E2627:E2690" si="233">B2627/1000</f>
        <v>-15.542669999999999</v>
      </c>
      <c r="F2627" s="16">
        <v>-7.97</v>
      </c>
      <c r="G2627" s="16">
        <v>-13.87</v>
      </c>
    </row>
    <row r="2628" spans="1:7">
      <c r="A2628" s="11">
        <v>15548.83</v>
      </c>
      <c r="B2628" s="11">
        <f t="shared" si="232"/>
        <v>-15598.83</v>
      </c>
      <c r="C2628" s="11">
        <f t="shared" ref="C2628:C2691" si="234">ABS(B2627-B2628)</f>
        <v>56.159999999999854</v>
      </c>
      <c r="D2628" s="18"/>
      <c r="E2628" s="12">
        <f t="shared" si="233"/>
        <v>-15.59883</v>
      </c>
      <c r="F2628" s="16">
        <v>-7.82</v>
      </c>
      <c r="G2628" s="16">
        <v>-13.56</v>
      </c>
    </row>
    <row r="2629" spans="1:7">
      <c r="A2629" s="11">
        <v>15605</v>
      </c>
      <c r="B2629" s="11">
        <f t="shared" si="232"/>
        <v>-15655</v>
      </c>
      <c r="C2629" s="11">
        <f t="shared" si="234"/>
        <v>56.170000000000073</v>
      </c>
      <c r="D2629" s="18"/>
      <c r="E2629" s="12">
        <f t="shared" si="233"/>
        <v>-15.654999999999999</v>
      </c>
      <c r="F2629" s="16">
        <v>-7.9</v>
      </c>
      <c r="G2629" s="16">
        <v>-13.36</v>
      </c>
    </row>
    <row r="2630" spans="1:7">
      <c r="A2630" s="11">
        <v>15661.17</v>
      </c>
      <c r="B2630" s="11">
        <f t="shared" si="232"/>
        <v>-15711.17</v>
      </c>
      <c r="C2630" s="11">
        <f t="shared" si="234"/>
        <v>56.170000000000073</v>
      </c>
      <c r="D2630" s="18"/>
      <c r="E2630" s="12">
        <f t="shared" si="233"/>
        <v>-15.711169999999999</v>
      </c>
      <c r="F2630" s="16">
        <v>-7.88</v>
      </c>
      <c r="G2630" s="16">
        <v>-13.17</v>
      </c>
    </row>
    <row r="2631" spans="1:7">
      <c r="A2631" s="11">
        <v>15717.33</v>
      </c>
      <c r="B2631" s="11">
        <f t="shared" si="232"/>
        <v>-15767.33</v>
      </c>
      <c r="C2631" s="11">
        <f t="shared" si="234"/>
        <v>56.159999999999854</v>
      </c>
      <c r="D2631" s="18"/>
      <c r="E2631" s="12">
        <f t="shared" si="233"/>
        <v>-15.767329999999999</v>
      </c>
      <c r="F2631" s="16">
        <v>-8.06</v>
      </c>
      <c r="G2631" s="16">
        <v>-13.31</v>
      </c>
    </row>
    <row r="2632" spans="1:7">
      <c r="A2632" s="11">
        <v>15773.5</v>
      </c>
      <c r="B2632" s="11">
        <f t="shared" si="232"/>
        <v>-15823.5</v>
      </c>
      <c r="C2632" s="11">
        <f t="shared" si="234"/>
        <v>56.170000000000073</v>
      </c>
      <c r="D2632" s="18"/>
      <c r="E2632" s="12">
        <f t="shared" si="233"/>
        <v>-15.823499999999999</v>
      </c>
      <c r="F2632" s="16">
        <v>-8.08</v>
      </c>
      <c r="G2632" s="16">
        <v>-13.52</v>
      </c>
    </row>
    <row r="2633" spans="1:7">
      <c r="A2633" s="11">
        <v>15829.67</v>
      </c>
      <c r="B2633" s="11">
        <f t="shared" si="232"/>
        <v>-15879.67</v>
      </c>
      <c r="C2633" s="11">
        <f t="shared" si="234"/>
        <v>56.170000000000073</v>
      </c>
      <c r="D2633" s="18"/>
      <c r="E2633" s="12">
        <f t="shared" si="233"/>
        <v>-15.879670000000001</v>
      </c>
      <c r="F2633" s="16">
        <v>-7.93</v>
      </c>
      <c r="G2633" s="16">
        <v>-13.53</v>
      </c>
    </row>
    <row r="2634" spans="1:7">
      <c r="A2634" s="11">
        <v>15885.83</v>
      </c>
      <c r="B2634" s="11">
        <f t="shared" si="232"/>
        <v>-15935.83</v>
      </c>
      <c r="C2634" s="11">
        <f t="shared" si="234"/>
        <v>56.159999999999854</v>
      </c>
      <c r="D2634" s="18"/>
      <c r="E2634" s="12">
        <f t="shared" si="233"/>
        <v>-15.935829999999999</v>
      </c>
      <c r="F2634" s="16">
        <v>-7.64</v>
      </c>
      <c r="G2634" s="16">
        <v>-13.57</v>
      </c>
    </row>
    <row r="2635" spans="1:7">
      <c r="A2635" s="11">
        <v>15942</v>
      </c>
      <c r="B2635" s="11">
        <f t="shared" si="232"/>
        <v>-15992</v>
      </c>
      <c r="C2635" s="11">
        <f t="shared" si="234"/>
        <v>56.170000000000073</v>
      </c>
      <c r="D2635" s="18"/>
      <c r="E2635" s="12">
        <f t="shared" si="233"/>
        <v>-15.992000000000001</v>
      </c>
      <c r="F2635" s="16">
        <v>-7.64</v>
      </c>
      <c r="G2635" s="16">
        <v>-13.54</v>
      </c>
    </row>
    <row r="2636" spans="1:7">
      <c r="A2636" s="11">
        <v>15998.17</v>
      </c>
      <c r="B2636" s="11">
        <f t="shared" si="232"/>
        <v>-16048.17</v>
      </c>
      <c r="C2636" s="11">
        <f t="shared" si="234"/>
        <v>56.170000000000073</v>
      </c>
      <c r="D2636" s="18"/>
      <c r="E2636" s="12">
        <f t="shared" si="233"/>
        <v>-16.048169999999999</v>
      </c>
      <c r="F2636" s="16">
        <v>-7.51</v>
      </c>
      <c r="G2636" s="16">
        <v>-13.36</v>
      </c>
    </row>
    <row r="2637" spans="1:7">
      <c r="A2637" s="11">
        <v>16054.33</v>
      </c>
      <c r="B2637" s="11">
        <f t="shared" si="232"/>
        <v>-16104.33</v>
      </c>
      <c r="C2637" s="11">
        <f t="shared" si="234"/>
        <v>56.159999999999854</v>
      </c>
      <c r="D2637" s="18"/>
      <c r="E2637" s="12">
        <f t="shared" si="233"/>
        <v>-16.104330000000001</v>
      </c>
      <c r="F2637" s="16">
        <v>-7.5</v>
      </c>
      <c r="G2637" s="16">
        <v>-13.31</v>
      </c>
    </row>
    <row r="2638" spans="1:7">
      <c r="A2638" s="11">
        <v>16110.5</v>
      </c>
      <c r="B2638" s="11">
        <f t="shared" si="232"/>
        <v>-16160.5</v>
      </c>
      <c r="C2638" s="11">
        <f t="shared" si="234"/>
        <v>56.170000000000073</v>
      </c>
      <c r="D2638" s="18"/>
      <c r="E2638" s="12">
        <f t="shared" si="233"/>
        <v>-16.160499999999999</v>
      </c>
      <c r="F2638" s="16">
        <v>-7.56</v>
      </c>
      <c r="G2638" s="16">
        <v>-13.26</v>
      </c>
    </row>
    <row r="2639" spans="1:7">
      <c r="A2639" s="11">
        <v>16166.67</v>
      </c>
      <c r="B2639" s="11">
        <f t="shared" si="232"/>
        <v>-16216.67</v>
      </c>
      <c r="C2639" s="11">
        <f t="shared" si="234"/>
        <v>56.170000000000073</v>
      </c>
      <c r="D2639" s="18"/>
      <c r="E2639" s="12">
        <f t="shared" si="233"/>
        <v>-16.216670000000001</v>
      </c>
      <c r="F2639" s="16">
        <v>-7.37</v>
      </c>
      <c r="G2639" s="16">
        <v>-13.17</v>
      </c>
    </row>
    <row r="2640" spans="1:7">
      <c r="A2640" s="11">
        <v>16222.83</v>
      </c>
      <c r="B2640" s="11">
        <f t="shared" si="232"/>
        <v>-16272.83</v>
      </c>
      <c r="C2640" s="11">
        <f t="shared" si="234"/>
        <v>56.159999999999854</v>
      </c>
      <c r="D2640" s="18"/>
      <c r="E2640" s="12">
        <f t="shared" si="233"/>
        <v>-16.272829999999999</v>
      </c>
      <c r="F2640" s="16">
        <v>-7.06</v>
      </c>
      <c r="G2640" s="16">
        <v>-13.05</v>
      </c>
    </row>
    <row r="2641" spans="1:7">
      <c r="A2641" s="11">
        <v>16279</v>
      </c>
      <c r="B2641" s="11">
        <f t="shared" si="232"/>
        <v>-16329</v>
      </c>
      <c r="C2641" s="11">
        <f t="shared" si="234"/>
        <v>56.170000000000073</v>
      </c>
      <c r="D2641" s="18"/>
      <c r="E2641" s="12">
        <f t="shared" si="233"/>
        <v>-16.329000000000001</v>
      </c>
      <c r="F2641" s="16">
        <v>-7.15</v>
      </c>
      <c r="G2641" s="16">
        <v>-13.1</v>
      </c>
    </row>
    <row r="2642" spans="1:7">
      <c r="A2642" s="11">
        <v>16335.17</v>
      </c>
      <c r="B2642" s="11">
        <f t="shared" si="232"/>
        <v>-16385.169999999998</v>
      </c>
      <c r="C2642" s="11">
        <f t="shared" si="234"/>
        <v>56.169999999998254</v>
      </c>
      <c r="D2642" s="18"/>
      <c r="E2642" s="12">
        <f t="shared" si="233"/>
        <v>-16.385169999999999</v>
      </c>
      <c r="F2642" s="16">
        <v>-6.97</v>
      </c>
      <c r="G2642" s="16">
        <v>-13.04</v>
      </c>
    </row>
    <row r="2643" spans="1:7">
      <c r="A2643" s="11">
        <v>16391.330000000002</v>
      </c>
      <c r="B2643" s="11">
        <f t="shared" si="232"/>
        <v>-16441.330000000002</v>
      </c>
      <c r="C2643" s="11">
        <f t="shared" si="234"/>
        <v>56.160000000003492</v>
      </c>
      <c r="D2643" s="18"/>
      <c r="E2643" s="12">
        <f t="shared" si="233"/>
        <v>-16.441330000000001</v>
      </c>
      <c r="F2643" s="16">
        <v>-7.26</v>
      </c>
      <c r="G2643" s="16">
        <v>-13.21</v>
      </c>
    </row>
    <row r="2644" spans="1:7">
      <c r="A2644" s="11">
        <v>16447.5</v>
      </c>
      <c r="B2644" s="11">
        <f t="shared" si="232"/>
        <v>-16497.5</v>
      </c>
      <c r="C2644" s="11">
        <f t="shared" si="234"/>
        <v>56.169999999998254</v>
      </c>
      <c r="D2644" s="18"/>
      <c r="E2644" s="12">
        <f t="shared" si="233"/>
        <v>-16.497499999999999</v>
      </c>
      <c r="F2644" s="16">
        <v>-7.16</v>
      </c>
      <c r="G2644" s="16">
        <v>-13.1</v>
      </c>
    </row>
    <row r="2645" spans="1:7">
      <c r="A2645" s="11">
        <v>16503.669999999998</v>
      </c>
      <c r="B2645" s="11">
        <f t="shared" si="232"/>
        <v>-16553.669999999998</v>
      </c>
      <c r="C2645" s="11">
        <f t="shared" si="234"/>
        <v>56.169999999998254</v>
      </c>
      <c r="D2645" s="18"/>
      <c r="E2645" s="12">
        <f t="shared" si="233"/>
        <v>-16.553669999999997</v>
      </c>
      <c r="F2645" s="16">
        <v>-7.36</v>
      </c>
      <c r="G2645" s="16">
        <v>-13.04</v>
      </c>
    </row>
    <row r="2646" spans="1:7">
      <c r="A2646" s="11">
        <v>16559.830000000002</v>
      </c>
      <c r="B2646" s="11">
        <f t="shared" si="232"/>
        <v>-16609.830000000002</v>
      </c>
      <c r="C2646" s="11">
        <f t="shared" si="234"/>
        <v>56.160000000003492</v>
      </c>
      <c r="D2646" s="18"/>
      <c r="E2646" s="12">
        <f t="shared" si="233"/>
        <v>-16.609830000000002</v>
      </c>
      <c r="F2646" s="16">
        <v>-7.1</v>
      </c>
      <c r="G2646" s="16">
        <v>-13.06</v>
      </c>
    </row>
    <row r="2647" spans="1:7">
      <c r="A2647" s="11">
        <v>16616</v>
      </c>
      <c r="B2647" s="11">
        <f t="shared" si="232"/>
        <v>-16666</v>
      </c>
      <c r="C2647" s="11">
        <f t="shared" si="234"/>
        <v>56.169999999998254</v>
      </c>
      <c r="D2647" s="18"/>
      <c r="E2647" s="12">
        <f t="shared" si="233"/>
        <v>-16.666</v>
      </c>
      <c r="F2647" s="16">
        <v>-7.09</v>
      </c>
      <c r="G2647" s="16">
        <v>-12.94</v>
      </c>
    </row>
    <row r="2648" spans="1:7">
      <c r="A2648" s="11">
        <v>16672.169999999998</v>
      </c>
      <c r="B2648" s="11">
        <f t="shared" si="232"/>
        <v>-16722.169999999998</v>
      </c>
      <c r="C2648" s="11">
        <f t="shared" si="234"/>
        <v>56.169999999998254</v>
      </c>
      <c r="D2648" s="18"/>
      <c r="E2648" s="12">
        <f t="shared" si="233"/>
        <v>-16.722169999999998</v>
      </c>
      <c r="F2648" s="16">
        <v>-7.33</v>
      </c>
      <c r="G2648" s="16">
        <v>-12.94</v>
      </c>
    </row>
    <row r="2649" spans="1:7">
      <c r="A2649" s="11">
        <v>16728.330000000002</v>
      </c>
      <c r="B2649" s="11">
        <f t="shared" si="232"/>
        <v>-16778.330000000002</v>
      </c>
      <c r="C2649" s="11">
        <f t="shared" si="234"/>
        <v>56.160000000003492</v>
      </c>
      <c r="D2649" s="18"/>
      <c r="E2649" s="12">
        <f t="shared" si="233"/>
        <v>-16.77833</v>
      </c>
      <c r="F2649" s="16">
        <v>-7.3</v>
      </c>
      <c r="G2649" s="16">
        <v>-12.86</v>
      </c>
    </row>
    <row r="2650" spans="1:7">
      <c r="A2650" s="11">
        <v>16784.5</v>
      </c>
      <c r="B2650" s="11">
        <f t="shared" si="232"/>
        <v>-16834.5</v>
      </c>
      <c r="C2650" s="11">
        <f t="shared" si="234"/>
        <v>56.169999999998254</v>
      </c>
      <c r="D2650" s="18"/>
      <c r="E2650" s="12">
        <f t="shared" si="233"/>
        <v>-16.834499999999998</v>
      </c>
      <c r="F2650" s="16">
        <v>-7.04</v>
      </c>
      <c r="G2650" s="16">
        <v>-12.83</v>
      </c>
    </row>
    <row r="2651" spans="1:7">
      <c r="A2651" s="11">
        <v>16840.669999999998</v>
      </c>
      <c r="B2651" s="11">
        <f t="shared" si="232"/>
        <v>-16890.669999999998</v>
      </c>
      <c r="C2651" s="11">
        <f t="shared" si="234"/>
        <v>56.169999999998254</v>
      </c>
      <c r="D2651" s="18"/>
      <c r="E2651" s="12">
        <f t="shared" si="233"/>
        <v>-16.890669999999997</v>
      </c>
      <c r="F2651" s="16">
        <v>-6.47</v>
      </c>
      <c r="G2651" s="16">
        <v>-12.64</v>
      </c>
    </row>
    <row r="2652" spans="1:7">
      <c r="A2652" s="11">
        <v>16896.830000000002</v>
      </c>
      <c r="B2652" s="11">
        <f t="shared" si="232"/>
        <v>-16946.830000000002</v>
      </c>
      <c r="C2652" s="11">
        <f t="shared" si="234"/>
        <v>56.160000000003492</v>
      </c>
      <c r="D2652" s="18"/>
      <c r="E2652" s="12">
        <f t="shared" si="233"/>
        <v>-16.946830000000002</v>
      </c>
      <c r="F2652" s="16">
        <v>-6.78</v>
      </c>
      <c r="G2652" s="16">
        <v>-12.79</v>
      </c>
    </row>
    <row r="2653" spans="1:7">
      <c r="A2653" s="11">
        <v>16953</v>
      </c>
      <c r="B2653" s="11">
        <f t="shared" si="232"/>
        <v>-17003</v>
      </c>
      <c r="C2653" s="11">
        <f t="shared" si="234"/>
        <v>56.169999999998254</v>
      </c>
      <c r="D2653" s="18"/>
      <c r="E2653" s="12">
        <f t="shared" si="233"/>
        <v>-17.003</v>
      </c>
      <c r="F2653" s="16">
        <v>-6.89</v>
      </c>
      <c r="G2653" s="16">
        <v>-12.88</v>
      </c>
    </row>
    <row r="2654" spans="1:7">
      <c r="A2654" s="11">
        <v>16977.43</v>
      </c>
      <c r="B2654" s="11">
        <f t="shared" si="232"/>
        <v>-17027.43</v>
      </c>
      <c r="C2654" s="11">
        <f t="shared" si="234"/>
        <v>24.430000000000291</v>
      </c>
      <c r="D2654" s="18"/>
      <c r="E2654" s="12">
        <f t="shared" si="233"/>
        <v>-17.027429999999999</v>
      </c>
      <c r="F2654" s="16">
        <v>-7.09</v>
      </c>
      <c r="G2654" s="16">
        <v>-12.99</v>
      </c>
    </row>
    <row r="2655" spans="1:7">
      <c r="A2655" s="11">
        <v>17001.86</v>
      </c>
      <c r="B2655" s="11">
        <f t="shared" si="232"/>
        <v>-17051.86</v>
      </c>
      <c r="C2655" s="11">
        <f t="shared" si="234"/>
        <v>24.430000000000291</v>
      </c>
      <c r="D2655" s="18"/>
      <c r="E2655" s="12">
        <f t="shared" si="233"/>
        <v>-17.051860000000001</v>
      </c>
      <c r="F2655" s="16">
        <v>-7.12</v>
      </c>
      <c r="G2655" s="16">
        <v>-13.09</v>
      </c>
    </row>
    <row r="2656" spans="1:7">
      <c r="A2656" s="11">
        <v>17026.29</v>
      </c>
      <c r="B2656" s="11">
        <f t="shared" si="232"/>
        <v>-17076.29</v>
      </c>
      <c r="C2656" s="11">
        <f t="shared" si="234"/>
        <v>24.430000000000291</v>
      </c>
      <c r="D2656" s="18"/>
      <c r="E2656" s="12">
        <f t="shared" si="233"/>
        <v>-17.07629</v>
      </c>
      <c r="F2656" s="16">
        <v>-7.07</v>
      </c>
      <c r="G2656" s="16">
        <v>-13.09</v>
      </c>
    </row>
    <row r="2657" spans="1:7">
      <c r="A2657" s="11">
        <v>17050.71</v>
      </c>
      <c r="B2657" s="11">
        <f t="shared" si="232"/>
        <v>-17100.71</v>
      </c>
      <c r="C2657" s="11">
        <f t="shared" si="234"/>
        <v>24.419999999998254</v>
      </c>
      <c r="D2657" s="18"/>
      <c r="E2657" s="12">
        <f t="shared" si="233"/>
        <v>-17.100709999999999</v>
      </c>
      <c r="F2657" s="16">
        <v>-7.12</v>
      </c>
      <c r="G2657" s="16">
        <v>-13.1</v>
      </c>
    </row>
    <row r="2658" spans="1:7">
      <c r="A2658" s="11">
        <v>17075.14</v>
      </c>
      <c r="B2658" s="11">
        <f t="shared" si="232"/>
        <v>-17125.14</v>
      </c>
      <c r="C2658" s="11">
        <f t="shared" si="234"/>
        <v>24.430000000000291</v>
      </c>
      <c r="D2658" s="18"/>
      <c r="E2658" s="12">
        <f t="shared" si="233"/>
        <v>-17.125139999999998</v>
      </c>
      <c r="F2658" s="16">
        <v>-6.96</v>
      </c>
      <c r="G2658" s="16">
        <v>-13.04</v>
      </c>
    </row>
    <row r="2659" spans="1:7">
      <c r="A2659" s="11">
        <v>17099.57</v>
      </c>
      <c r="B2659" s="11">
        <f t="shared" si="232"/>
        <v>-17149.57</v>
      </c>
      <c r="C2659" s="11">
        <f t="shared" si="234"/>
        <v>24.430000000000291</v>
      </c>
      <c r="D2659" s="18"/>
      <c r="E2659" s="12">
        <f t="shared" si="233"/>
        <v>-17.149570000000001</v>
      </c>
      <c r="F2659" s="16">
        <v>-6.99</v>
      </c>
      <c r="G2659" s="16">
        <v>-13.13</v>
      </c>
    </row>
    <row r="2660" spans="1:7">
      <c r="A2660" s="11">
        <v>17124</v>
      </c>
      <c r="B2660" s="11">
        <f t="shared" si="232"/>
        <v>-17174</v>
      </c>
      <c r="C2660" s="11">
        <f t="shared" si="234"/>
        <v>24.430000000000291</v>
      </c>
      <c r="D2660" s="18"/>
      <c r="E2660" s="12">
        <f t="shared" si="233"/>
        <v>-17.173999999999999</v>
      </c>
      <c r="F2660" s="16">
        <v>-6.6</v>
      </c>
      <c r="G2660" s="16">
        <v>-13.16</v>
      </c>
    </row>
    <row r="2661" spans="1:7">
      <c r="A2661" s="11">
        <v>17148.43</v>
      </c>
      <c r="B2661" s="11">
        <f t="shared" si="232"/>
        <v>-17198.43</v>
      </c>
      <c r="C2661" s="11">
        <f t="shared" si="234"/>
        <v>24.430000000000291</v>
      </c>
      <c r="D2661" s="18"/>
      <c r="E2661" s="12">
        <f t="shared" si="233"/>
        <v>-17.198430000000002</v>
      </c>
      <c r="F2661" s="16">
        <v>-6.22</v>
      </c>
      <c r="G2661" s="16">
        <v>-13.14</v>
      </c>
    </row>
    <row r="2662" spans="1:7">
      <c r="A2662" s="11">
        <v>17172.86</v>
      </c>
      <c r="B2662" s="11">
        <f t="shared" si="232"/>
        <v>-17222.86</v>
      </c>
      <c r="C2662" s="11">
        <f t="shared" si="234"/>
        <v>24.430000000000291</v>
      </c>
      <c r="D2662" s="18"/>
      <c r="E2662" s="12">
        <f t="shared" si="233"/>
        <v>-17.222860000000001</v>
      </c>
      <c r="F2662" s="16">
        <v>-6.94</v>
      </c>
      <c r="G2662" s="16">
        <v>-13.21</v>
      </c>
    </row>
    <row r="2663" spans="1:7">
      <c r="A2663" s="11">
        <v>17197.29</v>
      </c>
      <c r="B2663" s="11">
        <f t="shared" si="232"/>
        <v>-17247.29</v>
      </c>
      <c r="C2663" s="11">
        <f t="shared" si="234"/>
        <v>24.430000000000291</v>
      </c>
      <c r="D2663" s="18"/>
      <c r="E2663" s="12">
        <f t="shared" si="233"/>
        <v>-17.24729</v>
      </c>
      <c r="F2663" s="16">
        <v>-6.93</v>
      </c>
      <c r="G2663" s="16">
        <v>-13.12</v>
      </c>
    </row>
    <row r="2664" spans="1:7">
      <c r="A2664" s="11">
        <v>17221.71</v>
      </c>
      <c r="B2664" s="11">
        <f t="shared" si="232"/>
        <v>-17271.71</v>
      </c>
      <c r="C2664" s="11">
        <f t="shared" si="234"/>
        <v>24.419999999998254</v>
      </c>
      <c r="D2664" s="18"/>
      <c r="E2664" s="12">
        <f t="shared" si="233"/>
        <v>-17.271709999999999</v>
      </c>
      <c r="F2664" s="16">
        <v>-7.28</v>
      </c>
      <c r="G2664" s="16">
        <v>-13.15</v>
      </c>
    </row>
    <row r="2665" spans="1:7">
      <c r="A2665" s="11">
        <v>17246.14</v>
      </c>
      <c r="B2665" s="11">
        <f t="shared" si="232"/>
        <v>-17296.14</v>
      </c>
      <c r="C2665" s="11">
        <f t="shared" si="234"/>
        <v>24.430000000000291</v>
      </c>
      <c r="D2665" s="18"/>
      <c r="E2665" s="12">
        <f t="shared" si="233"/>
        <v>-17.296140000000001</v>
      </c>
      <c r="F2665" s="16">
        <v>-6.99</v>
      </c>
      <c r="G2665" s="16">
        <v>-13.09</v>
      </c>
    </row>
    <row r="2666" spans="1:7">
      <c r="A2666" s="11">
        <v>17270.57</v>
      </c>
      <c r="B2666" s="11">
        <f t="shared" si="232"/>
        <v>-17320.57</v>
      </c>
      <c r="C2666" s="11">
        <f t="shared" si="234"/>
        <v>24.430000000000291</v>
      </c>
      <c r="D2666" s="18"/>
      <c r="E2666" s="12">
        <f t="shared" si="233"/>
        <v>-17.32057</v>
      </c>
      <c r="F2666" s="16">
        <v>-6.87</v>
      </c>
      <c r="G2666" s="16">
        <v>-13.15</v>
      </c>
    </row>
    <row r="2667" spans="1:7">
      <c r="A2667" s="11">
        <v>17295</v>
      </c>
      <c r="B2667" s="11">
        <f t="shared" si="232"/>
        <v>-17345</v>
      </c>
      <c r="C2667" s="11">
        <f t="shared" si="234"/>
        <v>24.430000000000291</v>
      </c>
      <c r="D2667" s="18"/>
      <c r="E2667" s="12">
        <f t="shared" si="233"/>
        <v>-17.344999999999999</v>
      </c>
      <c r="F2667" s="16">
        <v>-6.78</v>
      </c>
      <c r="G2667" s="16">
        <v>-13.04</v>
      </c>
    </row>
    <row r="2668" spans="1:7">
      <c r="A2668" s="11">
        <v>17314.5</v>
      </c>
      <c r="B2668" s="11">
        <f t="shared" si="232"/>
        <v>-17364.5</v>
      </c>
      <c r="C2668" s="11">
        <f t="shared" si="234"/>
        <v>19.5</v>
      </c>
      <c r="D2668" s="18"/>
      <c r="E2668" s="12">
        <f t="shared" si="233"/>
        <v>-17.3645</v>
      </c>
      <c r="F2668" s="16">
        <v>-7.09</v>
      </c>
      <c r="G2668" s="16">
        <v>-13.09</v>
      </c>
    </row>
    <row r="2669" spans="1:7">
      <c r="A2669" s="11">
        <v>17334</v>
      </c>
      <c r="B2669" s="11">
        <f t="shared" si="232"/>
        <v>-17384</v>
      </c>
      <c r="C2669" s="11">
        <f t="shared" si="234"/>
        <v>19.5</v>
      </c>
      <c r="D2669" s="18"/>
      <c r="E2669" s="12">
        <f t="shared" si="233"/>
        <v>-17.384</v>
      </c>
      <c r="F2669" s="16">
        <v>-6.78</v>
      </c>
      <c r="G2669" s="16">
        <v>-13.15</v>
      </c>
    </row>
    <row r="2670" spans="1:7">
      <c r="A2670" s="11">
        <v>17353.5</v>
      </c>
      <c r="B2670" s="11">
        <f t="shared" si="232"/>
        <v>-17403.5</v>
      </c>
      <c r="C2670" s="11">
        <f t="shared" si="234"/>
        <v>19.5</v>
      </c>
      <c r="D2670" s="18"/>
      <c r="E2670" s="12">
        <f t="shared" si="233"/>
        <v>-17.403500000000001</v>
      </c>
      <c r="F2670" s="16">
        <v>-6.62</v>
      </c>
      <c r="G2670" s="16">
        <v>-12.93</v>
      </c>
    </row>
    <row r="2671" spans="1:7">
      <c r="A2671" s="11">
        <v>17373</v>
      </c>
      <c r="B2671" s="11">
        <f t="shared" si="232"/>
        <v>-17423</v>
      </c>
      <c r="C2671" s="11">
        <f t="shared" si="234"/>
        <v>19.5</v>
      </c>
      <c r="D2671" s="18"/>
      <c r="E2671" s="12">
        <f t="shared" si="233"/>
        <v>-17.422999999999998</v>
      </c>
      <c r="F2671" s="16">
        <v>-6.74</v>
      </c>
      <c r="G2671" s="16">
        <v>-12.72</v>
      </c>
    </row>
    <row r="2672" spans="1:7">
      <c r="A2672" s="11">
        <v>17392.5</v>
      </c>
      <c r="B2672" s="11">
        <f t="shared" si="232"/>
        <v>-17442.5</v>
      </c>
      <c r="C2672" s="11">
        <f t="shared" si="234"/>
        <v>19.5</v>
      </c>
      <c r="D2672" s="18"/>
      <c r="E2672" s="12">
        <f t="shared" si="233"/>
        <v>-17.442499999999999</v>
      </c>
      <c r="F2672" s="16">
        <v>-6.74</v>
      </c>
      <c r="G2672" s="16">
        <v>-12.61</v>
      </c>
    </row>
    <row r="2673" spans="1:7">
      <c r="A2673" s="11">
        <v>17412</v>
      </c>
      <c r="B2673" s="11">
        <f t="shared" si="232"/>
        <v>-17462</v>
      </c>
      <c r="C2673" s="11">
        <f t="shared" si="234"/>
        <v>19.5</v>
      </c>
      <c r="D2673" s="18"/>
      <c r="E2673" s="12">
        <f t="shared" si="233"/>
        <v>-17.462</v>
      </c>
      <c r="F2673" s="16">
        <v>-6.85</v>
      </c>
      <c r="G2673" s="16">
        <v>-12.52</v>
      </c>
    </row>
    <row r="2674" spans="1:7">
      <c r="A2674" s="11">
        <v>17431.5</v>
      </c>
      <c r="B2674" s="11">
        <f t="shared" si="232"/>
        <v>-17481.5</v>
      </c>
      <c r="C2674" s="11">
        <f t="shared" si="234"/>
        <v>19.5</v>
      </c>
      <c r="D2674" s="18"/>
      <c r="E2674" s="12">
        <f t="shared" si="233"/>
        <v>-17.4815</v>
      </c>
      <c r="F2674" s="16">
        <v>-7.11</v>
      </c>
      <c r="G2674" s="16">
        <v>-12.66</v>
      </c>
    </row>
    <row r="2675" spans="1:7">
      <c r="A2675" s="11">
        <v>17451</v>
      </c>
      <c r="B2675" s="11">
        <f t="shared" si="232"/>
        <v>-17501</v>
      </c>
      <c r="C2675" s="11">
        <f t="shared" si="234"/>
        <v>19.5</v>
      </c>
      <c r="D2675" s="18"/>
      <c r="E2675" s="12">
        <f t="shared" si="233"/>
        <v>-17.501000000000001</v>
      </c>
      <c r="F2675" s="16">
        <v>-7.05</v>
      </c>
      <c r="G2675" s="16">
        <v>-12.92</v>
      </c>
    </row>
    <row r="2676" spans="1:7">
      <c r="A2676" s="11">
        <v>17470.5</v>
      </c>
      <c r="B2676" s="11">
        <f t="shared" si="232"/>
        <v>-17520.5</v>
      </c>
      <c r="C2676" s="11">
        <f t="shared" si="234"/>
        <v>19.5</v>
      </c>
      <c r="D2676" s="18"/>
      <c r="E2676" s="12">
        <f t="shared" si="233"/>
        <v>-17.520499999999998</v>
      </c>
      <c r="F2676" s="16">
        <v>-7.06</v>
      </c>
      <c r="G2676" s="16">
        <v>-12.91</v>
      </c>
    </row>
    <row r="2677" spans="1:7">
      <c r="A2677" s="11">
        <v>17490</v>
      </c>
      <c r="B2677" s="11">
        <f t="shared" si="232"/>
        <v>-17540</v>
      </c>
      <c r="C2677" s="11">
        <f t="shared" si="234"/>
        <v>19.5</v>
      </c>
      <c r="D2677" s="18"/>
      <c r="E2677" s="12">
        <f t="shared" si="233"/>
        <v>-17.54</v>
      </c>
      <c r="F2677" s="16">
        <v>-7.18</v>
      </c>
      <c r="G2677" s="16">
        <v>-12.94</v>
      </c>
    </row>
    <row r="2678" spans="1:7">
      <c r="A2678" s="11">
        <v>17509.5</v>
      </c>
      <c r="B2678" s="11">
        <f t="shared" si="232"/>
        <v>-17559.5</v>
      </c>
      <c r="C2678" s="11">
        <f t="shared" si="234"/>
        <v>19.5</v>
      </c>
      <c r="D2678" s="18"/>
      <c r="E2678" s="12">
        <f t="shared" si="233"/>
        <v>-17.5595</v>
      </c>
      <c r="F2678" s="16">
        <v>-7.2</v>
      </c>
      <c r="G2678" s="16">
        <v>-12.89</v>
      </c>
    </row>
    <row r="2679" spans="1:7">
      <c r="A2679" s="11">
        <v>17529</v>
      </c>
      <c r="B2679" s="11">
        <f t="shared" si="232"/>
        <v>-17579</v>
      </c>
      <c r="C2679" s="11">
        <f t="shared" si="234"/>
        <v>19.5</v>
      </c>
      <c r="D2679" s="18"/>
      <c r="E2679" s="12">
        <f t="shared" si="233"/>
        <v>-17.579000000000001</v>
      </c>
      <c r="F2679" s="16">
        <v>-7.1</v>
      </c>
      <c r="G2679" s="16">
        <v>-12.88</v>
      </c>
    </row>
    <row r="2680" spans="1:7">
      <c r="A2680" s="11">
        <v>17548.5</v>
      </c>
      <c r="B2680" s="11">
        <f t="shared" si="232"/>
        <v>-17598.5</v>
      </c>
      <c r="C2680" s="11">
        <f t="shared" si="234"/>
        <v>19.5</v>
      </c>
      <c r="D2680" s="18"/>
      <c r="E2680" s="12">
        <f t="shared" si="233"/>
        <v>-17.598500000000001</v>
      </c>
      <c r="F2680" s="16">
        <v>-7.23</v>
      </c>
      <c r="G2680" s="16">
        <v>-12.93</v>
      </c>
    </row>
    <row r="2681" spans="1:7">
      <c r="A2681" s="11">
        <v>17568</v>
      </c>
      <c r="B2681" s="11">
        <f t="shared" si="232"/>
        <v>-17618</v>
      </c>
      <c r="C2681" s="11">
        <f t="shared" si="234"/>
        <v>19.5</v>
      </c>
      <c r="D2681" s="18"/>
      <c r="E2681" s="12">
        <f t="shared" si="233"/>
        <v>-17.617999999999999</v>
      </c>
      <c r="F2681" s="16">
        <v>-7.22</v>
      </c>
      <c r="G2681" s="16">
        <v>-12.94</v>
      </c>
    </row>
    <row r="2682" spans="1:7">
      <c r="A2682" s="11">
        <v>17587.5</v>
      </c>
      <c r="B2682" s="11">
        <f t="shared" si="232"/>
        <v>-17637.5</v>
      </c>
      <c r="C2682" s="11">
        <f t="shared" si="234"/>
        <v>19.5</v>
      </c>
      <c r="D2682" s="18"/>
      <c r="E2682" s="12">
        <f t="shared" si="233"/>
        <v>-17.637499999999999</v>
      </c>
      <c r="F2682" s="16">
        <v>-6.77</v>
      </c>
      <c r="G2682" s="16">
        <v>-12.79</v>
      </c>
    </row>
    <row r="2683" spans="1:7">
      <c r="A2683" s="11">
        <v>17607</v>
      </c>
      <c r="B2683" s="11">
        <f t="shared" si="232"/>
        <v>-17657</v>
      </c>
      <c r="C2683" s="11">
        <f t="shared" si="234"/>
        <v>19.5</v>
      </c>
      <c r="D2683" s="18"/>
      <c r="E2683" s="12">
        <f t="shared" si="233"/>
        <v>-17.657</v>
      </c>
      <c r="F2683" s="16">
        <v>-6.7</v>
      </c>
      <c r="G2683" s="16">
        <v>-12.75</v>
      </c>
    </row>
    <row r="2684" spans="1:7">
      <c r="A2684" s="11">
        <v>17626.5</v>
      </c>
      <c r="B2684" s="11">
        <f t="shared" si="232"/>
        <v>-17676.5</v>
      </c>
      <c r="C2684" s="11">
        <f t="shared" si="234"/>
        <v>19.5</v>
      </c>
      <c r="D2684" s="18"/>
      <c r="E2684" s="12">
        <f t="shared" si="233"/>
        <v>-17.676500000000001</v>
      </c>
      <c r="F2684" s="16">
        <v>-6.37</v>
      </c>
      <c r="G2684" s="16">
        <v>-12.78</v>
      </c>
    </row>
    <row r="2685" spans="1:7">
      <c r="A2685" s="11">
        <v>17646</v>
      </c>
      <c r="B2685" s="11">
        <f t="shared" si="232"/>
        <v>-17696</v>
      </c>
      <c r="C2685" s="11">
        <f t="shared" si="234"/>
        <v>19.5</v>
      </c>
      <c r="D2685" s="18"/>
      <c r="E2685" s="12">
        <f t="shared" si="233"/>
        <v>-17.696000000000002</v>
      </c>
      <c r="F2685" s="16">
        <v>-6.78</v>
      </c>
      <c r="G2685" s="16">
        <v>-12.81</v>
      </c>
    </row>
    <row r="2686" spans="1:7">
      <c r="A2686" s="11">
        <v>17665.5</v>
      </c>
      <c r="B2686" s="11">
        <f t="shared" si="232"/>
        <v>-17715.5</v>
      </c>
      <c r="C2686" s="11">
        <f t="shared" si="234"/>
        <v>19.5</v>
      </c>
      <c r="D2686" s="18"/>
      <c r="E2686" s="12">
        <f t="shared" si="233"/>
        <v>-17.715499999999999</v>
      </c>
      <c r="F2686" s="16">
        <v>-7.03</v>
      </c>
      <c r="G2686" s="16">
        <v>-12.75</v>
      </c>
    </row>
    <row r="2687" spans="1:7">
      <c r="A2687" s="11">
        <v>17685</v>
      </c>
      <c r="B2687" s="11">
        <f t="shared" si="232"/>
        <v>-17735</v>
      </c>
      <c r="C2687" s="11">
        <f t="shared" si="234"/>
        <v>19.5</v>
      </c>
      <c r="D2687" s="18"/>
      <c r="E2687" s="12">
        <f t="shared" si="233"/>
        <v>-17.734999999999999</v>
      </c>
      <c r="F2687" s="16">
        <v>-7.01</v>
      </c>
      <c r="G2687" s="16">
        <v>-12.77</v>
      </c>
    </row>
    <row r="2688" spans="1:7">
      <c r="A2688" s="11">
        <v>17704.5</v>
      </c>
      <c r="B2688" s="11">
        <f t="shared" si="232"/>
        <v>-17754.5</v>
      </c>
      <c r="C2688" s="11">
        <f t="shared" si="234"/>
        <v>19.5</v>
      </c>
      <c r="D2688" s="18"/>
      <c r="E2688" s="12">
        <f t="shared" si="233"/>
        <v>-17.7545</v>
      </c>
      <c r="F2688" s="16">
        <v>-6.65</v>
      </c>
      <c r="G2688" s="16">
        <v>-12.87</v>
      </c>
    </row>
    <row r="2689" spans="1:7">
      <c r="A2689" s="11">
        <v>17724</v>
      </c>
      <c r="B2689" s="11">
        <f t="shared" si="232"/>
        <v>-17774</v>
      </c>
      <c r="C2689" s="11">
        <f t="shared" si="234"/>
        <v>19.5</v>
      </c>
      <c r="D2689" s="18"/>
      <c r="E2689" s="12">
        <f t="shared" si="233"/>
        <v>-17.774000000000001</v>
      </c>
      <c r="F2689" s="16">
        <v>-6.35</v>
      </c>
      <c r="G2689" s="16">
        <v>-12.88</v>
      </c>
    </row>
    <row r="2690" spans="1:7">
      <c r="A2690" s="11">
        <v>17743.5</v>
      </c>
      <c r="B2690" s="11">
        <f t="shared" si="232"/>
        <v>-17793.5</v>
      </c>
      <c r="C2690" s="11">
        <f t="shared" si="234"/>
        <v>19.5</v>
      </c>
      <c r="D2690" s="18"/>
      <c r="E2690" s="12">
        <f t="shared" si="233"/>
        <v>-17.793500000000002</v>
      </c>
      <c r="F2690" s="16">
        <v>-6.44</v>
      </c>
      <c r="G2690" s="16">
        <v>-12.84</v>
      </c>
    </row>
    <row r="2691" spans="1:7">
      <c r="A2691" s="11">
        <v>17763</v>
      </c>
      <c r="B2691" s="11">
        <f t="shared" ref="B2691:B2754" si="235">-(A2691+50)</f>
        <v>-17813</v>
      </c>
      <c r="C2691" s="11">
        <f t="shared" si="234"/>
        <v>19.5</v>
      </c>
      <c r="D2691" s="18"/>
      <c r="E2691" s="12">
        <f t="shared" ref="E2691:E2754" si="236">B2691/1000</f>
        <v>-17.812999999999999</v>
      </c>
      <c r="F2691" s="16">
        <v>-6.68</v>
      </c>
      <c r="G2691" s="16">
        <v>-12.83</v>
      </c>
    </row>
    <row r="2692" spans="1:7">
      <c r="A2692" s="11">
        <v>17782.5</v>
      </c>
      <c r="B2692" s="11">
        <f t="shared" si="235"/>
        <v>-17832.5</v>
      </c>
      <c r="C2692" s="11">
        <f t="shared" ref="C2692:C2755" si="237">ABS(B2691-B2692)</f>
        <v>19.5</v>
      </c>
      <c r="D2692" s="18"/>
      <c r="E2692" s="12">
        <f t="shared" si="236"/>
        <v>-17.8325</v>
      </c>
      <c r="F2692" s="16">
        <v>-7.34</v>
      </c>
      <c r="G2692" s="16">
        <v>-12.86</v>
      </c>
    </row>
    <row r="2693" spans="1:7">
      <c r="A2693" s="11">
        <v>17802</v>
      </c>
      <c r="B2693" s="11">
        <f t="shared" si="235"/>
        <v>-17852</v>
      </c>
      <c r="C2693" s="11">
        <f t="shared" si="237"/>
        <v>19.5</v>
      </c>
      <c r="D2693" s="18"/>
      <c r="E2693" s="12">
        <f t="shared" si="236"/>
        <v>-17.852</v>
      </c>
      <c r="F2693" s="16">
        <v>-7.5</v>
      </c>
      <c r="G2693" s="16">
        <v>-12.95</v>
      </c>
    </row>
    <row r="2694" spans="1:7">
      <c r="A2694" s="11">
        <v>17821.5</v>
      </c>
      <c r="B2694" s="11">
        <f t="shared" si="235"/>
        <v>-17871.5</v>
      </c>
      <c r="C2694" s="11">
        <f t="shared" si="237"/>
        <v>19.5</v>
      </c>
      <c r="D2694" s="18"/>
      <c r="E2694" s="12">
        <f t="shared" si="236"/>
        <v>-17.871500000000001</v>
      </c>
      <c r="F2694" s="16">
        <v>-7.3</v>
      </c>
      <c r="G2694" s="16">
        <v>-13.01</v>
      </c>
    </row>
    <row r="2695" spans="1:7">
      <c r="A2695" s="11">
        <v>17841</v>
      </c>
      <c r="B2695" s="11">
        <f t="shared" si="235"/>
        <v>-17891</v>
      </c>
      <c r="C2695" s="11">
        <f t="shared" si="237"/>
        <v>19.5</v>
      </c>
      <c r="D2695" s="18"/>
      <c r="E2695" s="12">
        <f t="shared" si="236"/>
        <v>-17.890999999999998</v>
      </c>
      <c r="F2695" s="16">
        <v>-7.17</v>
      </c>
      <c r="G2695" s="16">
        <v>-12.92</v>
      </c>
    </row>
    <row r="2696" spans="1:7">
      <c r="A2696" s="11">
        <v>17860.5</v>
      </c>
      <c r="B2696" s="11">
        <f t="shared" si="235"/>
        <v>-17910.5</v>
      </c>
      <c r="C2696" s="11">
        <f t="shared" si="237"/>
        <v>19.5</v>
      </c>
      <c r="D2696" s="18"/>
      <c r="E2696" s="12">
        <f t="shared" si="236"/>
        <v>-17.910499999999999</v>
      </c>
      <c r="F2696" s="16">
        <v>-6.81</v>
      </c>
      <c r="G2696" s="16">
        <v>-12.94</v>
      </c>
    </row>
    <row r="2697" spans="1:7">
      <c r="A2697" s="11">
        <v>17880</v>
      </c>
      <c r="B2697" s="11">
        <f t="shared" si="235"/>
        <v>-17930</v>
      </c>
      <c r="C2697" s="11">
        <f t="shared" si="237"/>
        <v>19.5</v>
      </c>
      <c r="D2697" s="18"/>
      <c r="E2697" s="12">
        <f t="shared" si="236"/>
        <v>-17.93</v>
      </c>
      <c r="F2697" s="16">
        <v>-6.7</v>
      </c>
      <c r="G2697" s="16">
        <v>-12.85</v>
      </c>
    </row>
    <row r="2698" spans="1:7">
      <c r="A2698" s="11">
        <v>17899.5</v>
      </c>
      <c r="B2698" s="11">
        <f t="shared" si="235"/>
        <v>-17949.5</v>
      </c>
      <c r="C2698" s="11">
        <f t="shared" si="237"/>
        <v>19.5</v>
      </c>
      <c r="D2698" s="18"/>
      <c r="E2698" s="12">
        <f t="shared" si="236"/>
        <v>-17.9495</v>
      </c>
      <c r="F2698" s="16">
        <v>-6.79</v>
      </c>
      <c r="G2698" s="16">
        <v>-13.01</v>
      </c>
    </row>
    <row r="2699" spans="1:7">
      <c r="A2699" s="11">
        <v>17919</v>
      </c>
      <c r="B2699" s="11">
        <f t="shared" si="235"/>
        <v>-17969</v>
      </c>
      <c r="C2699" s="11">
        <f t="shared" si="237"/>
        <v>19.5</v>
      </c>
      <c r="D2699" s="18"/>
      <c r="E2699" s="12">
        <f t="shared" si="236"/>
        <v>-17.969000000000001</v>
      </c>
      <c r="F2699" s="16">
        <v>-6.94</v>
      </c>
      <c r="G2699" s="16">
        <v>-12.9</v>
      </c>
    </row>
    <row r="2700" spans="1:7">
      <c r="A2700" s="11">
        <v>17938.5</v>
      </c>
      <c r="B2700" s="11">
        <f t="shared" si="235"/>
        <v>-17988.5</v>
      </c>
      <c r="C2700" s="11">
        <f t="shared" si="237"/>
        <v>19.5</v>
      </c>
      <c r="D2700" s="18"/>
      <c r="E2700" s="12">
        <f t="shared" si="236"/>
        <v>-17.988499999999998</v>
      </c>
      <c r="F2700" s="16">
        <v>-7.2</v>
      </c>
      <c r="G2700" s="16">
        <v>-12.7</v>
      </c>
    </row>
    <row r="2701" spans="1:7">
      <c r="A2701" s="11">
        <v>17958</v>
      </c>
      <c r="B2701" s="11">
        <f t="shared" si="235"/>
        <v>-18008</v>
      </c>
      <c r="C2701" s="11">
        <f t="shared" si="237"/>
        <v>19.5</v>
      </c>
      <c r="D2701" s="18"/>
      <c r="E2701" s="12">
        <f t="shared" si="236"/>
        <v>-18.007999999999999</v>
      </c>
      <c r="F2701" s="16">
        <v>-7.15</v>
      </c>
      <c r="G2701" s="16">
        <v>-12.71</v>
      </c>
    </row>
    <row r="2702" spans="1:7">
      <c r="A2702" s="11">
        <v>17977.5</v>
      </c>
      <c r="B2702" s="11">
        <f t="shared" si="235"/>
        <v>-18027.5</v>
      </c>
      <c r="C2702" s="11">
        <f t="shared" si="237"/>
        <v>19.5</v>
      </c>
      <c r="D2702" s="18"/>
      <c r="E2702" s="12">
        <f t="shared" si="236"/>
        <v>-18.0275</v>
      </c>
      <c r="F2702" s="16">
        <v>-6.88</v>
      </c>
      <c r="G2702" s="16">
        <v>-12.71</v>
      </c>
    </row>
    <row r="2703" spans="1:7">
      <c r="A2703" s="11">
        <v>17997</v>
      </c>
      <c r="B2703" s="11">
        <f t="shared" si="235"/>
        <v>-18047</v>
      </c>
      <c r="C2703" s="11">
        <f t="shared" si="237"/>
        <v>19.5</v>
      </c>
      <c r="D2703" s="18"/>
      <c r="E2703" s="12">
        <f t="shared" si="236"/>
        <v>-18.047000000000001</v>
      </c>
      <c r="F2703" s="16">
        <v>-6.76</v>
      </c>
      <c r="G2703" s="16">
        <v>-12.63</v>
      </c>
    </row>
    <row r="2704" spans="1:7">
      <c r="A2704" s="11">
        <v>18016.5</v>
      </c>
      <c r="B2704" s="11">
        <f t="shared" si="235"/>
        <v>-18066.5</v>
      </c>
      <c r="C2704" s="11">
        <f t="shared" si="237"/>
        <v>19.5</v>
      </c>
      <c r="D2704" s="18"/>
      <c r="E2704" s="12">
        <f t="shared" si="236"/>
        <v>-18.066500000000001</v>
      </c>
      <c r="F2704" s="16">
        <v>-6.79</v>
      </c>
      <c r="G2704" s="16">
        <v>-12.64</v>
      </c>
    </row>
    <row r="2705" spans="1:7">
      <c r="A2705" s="11">
        <v>18036</v>
      </c>
      <c r="B2705" s="11">
        <f t="shared" si="235"/>
        <v>-18086</v>
      </c>
      <c r="C2705" s="11">
        <f t="shared" si="237"/>
        <v>19.5</v>
      </c>
      <c r="D2705" s="18"/>
      <c r="E2705" s="12">
        <f t="shared" si="236"/>
        <v>-18.085999999999999</v>
      </c>
      <c r="F2705" s="16">
        <v>-6.82</v>
      </c>
      <c r="G2705" s="16">
        <v>-12.65</v>
      </c>
    </row>
    <row r="2706" spans="1:7">
      <c r="A2706" s="11">
        <v>18055.5</v>
      </c>
      <c r="B2706" s="11">
        <f t="shared" si="235"/>
        <v>-18105.5</v>
      </c>
      <c r="C2706" s="11">
        <f t="shared" si="237"/>
        <v>19.5</v>
      </c>
      <c r="D2706" s="18"/>
      <c r="E2706" s="12">
        <f t="shared" si="236"/>
        <v>-18.105499999999999</v>
      </c>
      <c r="F2706" s="16">
        <v>-7.08</v>
      </c>
      <c r="G2706" s="16">
        <v>-12.73</v>
      </c>
    </row>
    <row r="2707" spans="1:7">
      <c r="A2707" s="11">
        <v>18075</v>
      </c>
      <c r="B2707" s="11">
        <f t="shared" si="235"/>
        <v>-18125</v>
      </c>
      <c r="C2707" s="11">
        <f t="shared" si="237"/>
        <v>19.5</v>
      </c>
      <c r="D2707" s="18"/>
      <c r="E2707" s="12">
        <f t="shared" si="236"/>
        <v>-18.125</v>
      </c>
      <c r="F2707" s="16">
        <v>-7.4</v>
      </c>
      <c r="G2707" s="16">
        <v>-12.83</v>
      </c>
    </row>
    <row r="2708" spans="1:7">
      <c r="A2708" s="11">
        <v>18094.5</v>
      </c>
      <c r="B2708" s="11">
        <f t="shared" si="235"/>
        <v>-18144.5</v>
      </c>
      <c r="C2708" s="11">
        <f t="shared" si="237"/>
        <v>19.5</v>
      </c>
      <c r="D2708" s="18"/>
      <c r="E2708" s="12">
        <f t="shared" si="236"/>
        <v>-18.144500000000001</v>
      </c>
      <c r="F2708" s="16">
        <v>-7.31</v>
      </c>
      <c r="G2708" s="16">
        <v>-12.89</v>
      </c>
    </row>
    <row r="2709" spans="1:7">
      <c r="A2709" s="11">
        <v>18114</v>
      </c>
      <c r="B2709" s="11">
        <f t="shared" si="235"/>
        <v>-18164</v>
      </c>
      <c r="C2709" s="11">
        <f t="shared" si="237"/>
        <v>19.5</v>
      </c>
      <c r="D2709" s="18"/>
      <c r="E2709" s="12">
        <f t="shared" si="236"/>
        <v>-18.164000000000001</v>
      </c>
      <c r="F2709" s="16">
        <v>-7.36</v>
      </c>
      <c r="G2709" s="16">
        <v>-12.86</v>
      </c>
    </row>
    <row r="2710" spans="1:7">
      <c r="A2710" s="11">
        <v>18133.5</v>
      </c>
      <c r="B2710" s="11">
        <f t="shared" si="235"/>
        <v>-18183.5</v>
      </c>
      <c r="C2710" s="11">
        <f t="shared" si="237"/>
        <v>19.5</v>
      </c>
      <c r="D2710" s="18"/>
      <c r="E2710" s="12">
        <f t="shared" si="236"/>
        <v>-18.183499999999999</v>
      </c>
      <c r="F2710" s="16">
        <v>-7.12</v>
      </c>
      <c r="G2710" s="16">
        <v>-12.88</v>
      </c>
    </row>
    <row r="2711" spans="1:7">
      <c r="A2711" s="11">
        <v>18153</v>
      </c>
      <c r="B2711" s="11">
        <f t="shared" si="235"/>
        <v>-18203</v>
      </c>
      <c r="C2711" s="11">
        <f t="shared" si="237"/>
        <v>19.5</v>
      </c>
      <c r="D2711" s="18"/>
      <c r="E2711" s="12">
        <f t="shared" si="236"/>
        <v>-18.202999999999999</v>
      </c>
      <c r="F2711" s="16">
        <v>-7.05</v>
      </c>
      <c r="G2711" s="16">
        <v>-12.8</v>
      </c>
    </row>
    <row r="2712" spans="1:7">
      <c r="A2712" s="11">
        <v>18172.5</v>
      </c>
      <c r="B2712" s="11">
        <f t="shared" si="235"/>
        <v>-18222.5</v>
      </c>
      <c r="C2712" s="11">
        <f t="shared" si="237"/>
        <v>19.5</v>
      </c>
      <c r="D2712" s="18"/>
      <c r="E2712" s="12">
        <f t="shared" si="236"/>
        <v>-18.2225</v>
      </c>
      <c r="F2712" s="16">
        <v>-7.5</v>
      </c>
      <c r="G2712" s="16">
        <v>-12.91</v>
      </c>
    </row>
    <row r="2713" spans="1:7">
      <c r="A2713" s="11">
        <v>18192</v>
      </c>
      <c r="B2713" s="11">
        <f t="shared" si="235"/>
        <v>-18242</v>
      </c>
      <c r="C2713" s="11">
        <f t="shared" si="237"/>
        <v>19.5</v>
      </c>
      <c r="D2713" s="18"/>
      <c r="E2713" s="12">
        <f t="shared" si="236"/>
        <v>-18.242000000000001</v>
      </c>
      <c r="F2713" s="16">
        <v>-7.66</v>
      </c>
      <c r="G2713" s="16">
        <v>-12.96</v>
      </c>
    </row>
    <row r="2714" spans="1:7">
      <c r="A2714" s="11">
        <v>18211.5</v>
      </c>
      <c r="B2714" s="11">
        <f t="shared" si="235"/>
        <v>-18261.5</v>
      </c>
      <c r="C2714" s="11">
        <f t="shared" si="237"/>
        <v>19.5</v>
      </c>
      <c r="D2714" s="18"/>
      <c r="E2714" s="12">
        <f t="shared" si="236"/>
        <v>-18.261500000000002</v>
      </c>
      <c r="F2714" s="16">
        <v>-7.57</v>
      </c>
      <c r="G2714" s="16">
        <v>-12.98</v>
      </c>
    </row>
    <row r="2715" spans="1:7">
      <c r="A2715" s="11">
        <v>18231</v>
      </c>
      <c r="B2715" s="11">
        <f t="shared" si="235"/>
        <v>-18281</v>
      </c>
      <c r="C2715" s="11">
        <f t="shared" si="237"/>
        <v>19.5</v>
      </c>
      <c r="D2715" s="18"/>
      <c r="E2715" s="12">
        <f t="shared" si="236"/>
        <v>-18.280999999999999</v>
      </c>
      <c r="F2715" s="16">
        <v>-7.45</v>
      </c>
      <c r="G2715" s="16">
        <v>-12.91</v>
      </c>
    </row>
    <row r="2716" spans="1:7">
      <c r="A2716" s="11">
        <v>18250.5</v>
      </c>
      <c r="B2716" s="11">
        <f t="shared" si="235"/>
        <v>-18300.5</v>
      </c>
      <c r="C2716" s="11">
        <f t="shared" si="237"/>
        <v>19.5</v>
      </c>
      <c r="D2716" s="18"/>
      <c r="E2716" s="12">
        <f t="shared" si="236"/>
        <v>-18.3005</v>
      </c>
      <c r="F2716" s="16">
        <v>-7.15</v>
      </c>
      <c r="G2716" s="16">
        <v>-12.79</v>
      </c>
    </row>
    <row r="2717" spans="1:7">
      <c r="A2717" s="11">
        <v>18270</v>
      </c>
      <c r="B2717" s="11">
        <f t="shared" si="235"/>
        <v>-18320</v>
      </c>
      <c r="C2717" s="11">
        <f t="shared" si="237"/>
        <v>19.5</v>
      </c>
      <c r="D2717" s="18"/>
      <c r="E2717" s="12">
        <f t="shared" si="236"/>
        <v>-18.32</v>
      </c>
      <c r="F2717" s="16">
        <v>-7.32</v>
      </c>
      <c r="G2717" s="16">
        <v>-12.62</v>
      </c>
    </row>
    <row r="2718" spans="1:7">
      <c r="A2718" s="11">
        <v>18289.5</v>
      </c>
      <c r="B2718" s="11">
        <f t="shared" si="235"/>
        <v>-18339.5</v>
      </c>
      <c r="C2718" s="11">
        <f t="shared" si="237"/>
        <v>19.5</v>
      </c>
      <c r="D2718" s="18"/>
      <c r="E2718" s="12">
        <f t="shared" si="236"/>
        <v>-18.339500000000001</v>
      </c>
      <c r="F2718" s="16">
        <v>-7.26</v>
      </c>
      <c r="G2718" s="16">
        <v>-12.54</v>
      </c>
    </row>
    <row r="2719" spans="1:7">
      <c r="A2719" s="11">
        <v>18309</v>
      </c>
      <c r="B2719" s="11">
        <f t="shared" si="235"/>
        <v>-18359</v>
      </c>
      <c r="C2719" s="11">
        <f t="shared" si="237"/>
        <v>19.5</v>
      </c>
      <c r="D2719" s="18"/>
      <c r="E2719" s="12">
        <f t="shared" si="236"/>
        <v>-18.359000000000002</v>
      </c>
      <c r="F2719" s="16">
        <v>-7.16</v>
      </c>
      <c r="G2719" s="16">
        <v>-12.62</v>
      </c>
    </row>
    <row r="2720" spans="1:7">
      <c r="A2720" s="11">
        <v>18328.5</v>
      </c>
      <c r="B2720" s="11">
        <f t="shared" si="235"/>
        <v>-18378.5</v>
      </c>
      <c r="C2720" s="11">
        <f t="shared" si="237"/>
        <v>19.5</v>
      </c>
      <c r="D2720" s="18"/>
      <c r="E2720" s="12">
        <f t="shared" si="236"/>
        <v>-18.378499999999999</v>
      </c>
      <c r="F2720" s="16">
        <v>-6.96</v>
      </c>
      <c r="G2720" s="16">
        <v>-12.62</v>
      </c>
    </row>
    <row r="2721" spans="1:7">
      <c r="A2721" s="11">
        <v>18348</v>
      </c>
      <c r="B2721" s="11">
        <f t="shared" si="235"/>
        <v>-18398</v>
      </c>
      <c r="C2721" s="11">
        <f t="shared" si="237"/>
        <v>19.5</v>
      </c>
      <c r="D2721" s="18"/>
      <c r="E2721" s="12">
        <f t="shared" si="236"/>
        <v>-18.398</v>
      </c>
      <c r="F2721" s="16">
        <v>-7.02</v>
      </c>
      <c r="G2721" s="16">
        <v>-12.6</v>
      </c>
    </row>
    <row r="2722" spans="1:7">
      <c r="A2722" s="11">
        <v>18367.5</v>
      </c>
      <c r="B2722" s="11">
        <f t="shared" si="235"/>
        <v>-18417.5</v>
      </c>
      <c r="C2722" s="11">
        <f t="shared" si="237"/>
        <v>19.5</v>
      </c>
      <c r="D2722" s="18"/>
      <c r="E2722" s="12">
        <f t="shared" si="236"/>
        <v>-18.4175</v>
      </c>
      <c r="F2722" s="16">
        <v>-7.07</v>
      </c>
      <c r="G2722" s="16">
        <v>-12.78</v>
      </c>
    </row>
    <row r="2723" spans="1:7">
      <c r="A2723" s="11">
        <v>18387</v>
      </c>
      <c r="B2723" s="11">
        <f t="shared" si="235"/>
        <v>-18437</v>
      </c>
      <c r="C2723" s="11">
        <f t="shared" si="237"/>
        <v>19.5</v>
      </c>
      <c r="D2723" s="18"/>
      <c r="E2723" s="12">
        <f t="shared" si="236"/>
        <v>-18.437000000000001</v>
      </c>
      <c r="F2723" s="16">
        <v>-7.12</v>
      </c>
      <c r="G2723" s="16">
        <v>-12.82</v>
      </c>
    </row>
    <row r="2724" spans="1:7">
      <c r="A2724" s="11">
        <v>18406.5</v>
      </c>
      <c r="B2724" s="11">
        <f t="shared" si="235"/>
        <v>-18456.5</v>
      </c>
      <c r="C2724" s="11">
        <f t="shared" si="237"/>
        <v>19.5</v>
      </c>
      <c r="D2724" s="18"/>
      <c r="E2724" s="12">
        <f t="shared" si="236"/>
        <v>-18.456499999999998</v>
      </c>
      <c r="F2724" s="16">
        <v>-6.95</v>
      </c>
      <c r="G2724" s="16">
        <v>-12.84</v>
      </c>
    </row>
    <row r="2725" spans="1:7">
      <c r="A2725" s="11">
        <v>18426</v>
      </c>
      <c r="B2725" s="11">
        <f t="shared" si="235"/>
        <v>-18476</v>
      </c>
      <c r="C2725" s="11">
        <f t="shared" si="237"/>
        <v>19.5</v>
      </c>
      <c r="D2725" s="18"/>
      <c r="E2725" s="12">
        <f t="shared" si="236"/>
        <v>-18.475999999999999</v>
      </c>
      <c r="F2725" s="16">
        <v>-7.02</v>
      </c>
      <c r="G2725" s="16">
        <v>-12.75</v>
      </c>
    </row>
    <row r="2726" spans="1:7">
      <c r="A2726" s="11">
        <v>18445.5</v>
      </c>
      <c r="B2726" s="11">
        <f t="shared" si="235"/>
        <v>-18495.5</v>
      </c>
      <c r="C2726" s="11">
        <f t="shared" si="237"/>
        <v>19.5</v>
      </c>
      <c r="D2726" s="18"/>
      <c r="E2726" s="12">
        <f t="shared" si="236"/>
        <v>-18.4955</v>
      </c>
      <c r="F2726" s="16">
        <v>-7.13</v>
      </c>
      <c r="G2726" s="16">
        <v>-12.66</v>
      </c>
    </row>
    <row r="2727" spans="1:7">
      <c r="A2727" s="11">
        <v>18465</v>
      </c>
      <c r="B2727" s="11">
        <f t="shared" si="235"/>
        <v>-18515</v>
      </c>
      <c r="C2727" s="11">
        <f t="shared" si="237"/>
        <v>19.5</v>
      </c>
      <c r="D2727" s="18"/>
      <c r="E2727" s="12">
        <f t="shared" si="236"/>
        <v>-18.515000000000001</v>
      </c>
      <c r="F2727" s="16">
        <v>-7.23</v>
      </c>
      <c r="G2727" s="16">
        <v>-12.61</v>
      </c>
    </row>
    <row r="2728" spans="1:7">
      <c r="A2728" s="11">
        <v>18484.5</v>
      </c>
      <c r="B2728" s="11">
        <f t="shared" si="235"/>
        <v>-18534.5</v>
      </c>
      <c r="C2728" s="11">
        <f t="shared" si="237"/>
        <v>19.5</v>
      </c>
      <c r="D2728" s="18"/>
      <c r="E2728" s="12">
        <f t="shared" si="236"/>
        <v>-18.534500000000001</v>
      </c>
      <c r="F2728" s="16">
        <v>-7.1</v>
      </c>
      <c r="G2728" s="16">
        <v>-12.62</v>
      </c>
    </row>
    <row r="2729" spans="1:7">
      <c r="A2729" s="11">
        <v>18504</v>
      </c>
      <c r="B2729" s="11">
        <f t="shared" si="235"/>
        <v>-18554</v>
      </c>
      <c r="C2729" s="11">
        <f t="shared" si="237"/>
        <v>19.5</v>
      </c>
      <c r="D2729" s="18"/>
      <c r="E2729" s="12">
        <f t="shared" si="236"/>
        <v>-18.553999999999998</v>
      </c>
      <c r="F2729" s="16">
        <v>-7.13</v>
      </c>
      <c r="G2729" s="16">
        <v>-12.77</v>
      </c>
    </row>
    <row r="2730" spans="1:7">
      <c r="A2730" s="11">
        <v>18523.5</v>
      </c>
      <c r="B2730" s="11">
        <f t="shared" si="235"/>
        <v>-18573.5</v>
      </c>
      <c r="C2730" s="11">
        <f t="shared" si="237"/>
        <v>19.5</v>
      </c>
      <c r="D2730" s="18"/>
      <c r="E2730" s="12">
        <f t="shared" si="236"/>
        <v>-18.573499999999999</v>
      </c>
      <c r="F2730" s="16">
        <v>-7.23</v>
      </c>
      <c r="G2730" s="16">
        <v>-12.76</v>
      </c>
    </row>
    <row r="2731" spans="1:7">
      <c r="A2731" s="11">
        <v>18543</v>
      </c>
      <c r="B2731" s="11">
        <f t="shared" si="235"/>
        <v>-18593</v>
      </c>
      <c r="C2731" s="11">
        <f t="shared" si="237"/>
        <v>19.5</v>
      </c>
      <c r="D2731" s="18"/>
      <c r="E2731" s="12">
        <f t="shared" si="236"/>
        <v>-18.593</v>
      </c>
      <c r="F2731" s="16">
        <v>-7.04</v>
      </c>
      <c r="G2731" s="16">
        <v>-12.59</v>
      </c>
    </row>
    <row r="2732" spans="1:7">
      <c r="A2732" s="11">
        <v>18562.5</v>
      </c>
      <c r="B2732" s="11">
        <f t="shared" si="235"/>
        <v>-18612.5</v>
      </c>
      <c r="C2732" s="11">
        <f t="shared" si="237"/>
        <v>19.5</v>
      </c>
      <c r="D2732" s="18"/>
      <c r="E2732" s="12">
        <f t="shared" si="236"/>
        <v>-18.612500000000001</v>
      </c>
      <c r="F2732" s="16">
        <v>-6.99</v>
      </c>
      <c r="G2732" s="16">
        <v>-12.41</v>
      </c>
    </row>
    <row r="2733" spans="1:7">
      <c r="A2733" s="11">
        <v>18582</v>
      </c>
      <c r="B2733" s="11">
        <f t="shared" si="235"/>
        <v>-18632</v>
      </c>
      <c r="C2733" s="11">
        <f t="shared" si="237"/>
        <v>19.5</v>
      </c>
      <c r="D2733" s="18"/>
      <c r="E2733" s="12">
        <f t="shared" si="236"/>
        <v>-18.632000000000001</v>
      </c>
      <c r="F2733" s="16">
        <v>-7.23</v>
      </c>
      <c r="G2733" s="16">
        <v>-12.4</v>
      </c>
    </row>
    <row r="2734" spans="1:7">
      <c r="A2734" s="11">
        <v>18601.5</v>
      </c>
      <c r="B2734" s="11">
        <f t="shared" si="235"/>
        <v>-18651.5</v>
      </c>
      <c r="C2734" s="11">
        <f t="shared" si="237"/>
        <v>19.5</v>
      </c>
      <c r="D2734" s="18"/>
      <c r="E2734" s="12">
        <f t="shared" si="236"/>
        <v>-18.651499999999999</v>
      </c>
      <c r="F2734" s="16">
        <v>-7.55</v>
      </c>
      <c r="G2734" s="16">
        <v>-12.53</v>
      </c>
    </row>
    <row r="2735" spans="1:7">
      <c r="A2735" s="11">
        <v>18621</v>
      </c>
      <c r="B2735" s="11">
        <f t="shared" si="235"/>
        <v>-18671</v>
      </c>
      <c r="C2735" s="11">
        <f t="shared" si="237"/>
        <v>19.5</v>
      </c>
      <c r="D2735" s="18"/>
      <c r="E2735" s="12">
        <f t="shared" si="236"/>
        <v>-18.670999999999999</v>
      </c>
      <c r="F2735" s="16">
        <v>-7.54</v>
      </c>
      <c r="G2735" s="16">
        <v>-12.67</v>
      </c>
    </row>
    <row r="2736" spans="1:7">
      <c r="A2736" s="11">
        <v>18640.5</v>
      </c>
      <c r="B2736" s="11">
        <f t="shared" si="235"/>
        <v>-18690.5</v>
      </c>
      <c r="C2736" s="11">
        <f t="shared" si="237"/>
        <v>19.5</v>
      </c>
      <c r="D2736" s="18"/>
      <c r="E2736" s="12">
        <f t="shared" si="236"/>
        <v>-18.6905</v>
      </c>
      <c r="F2736" s="16">
        <v>-7.37</v>
      </c>
      <c r="G2736" s="16">
        <v>-12.71</v>
      </c>
    </row>
    <row r="2737" spans="1:7">
      <c r="A2737" s="11">
        <v>18660</v>
      </c>
      <c r="B2737" s="11">
        <f t="shared" si="235"/>
        <v>-18710</v>
      </c>
      <c r="C2737" s="11">
        <f t="shared" si="237"/>
        <v>19.5</v>
      </c>
      <c r="D2737" s="18"/>
      <c r="E2737" s="12">
        <f t="shared" si="236"/>
        <v>-18.71</v>
      </c>
      <c r="F2737" s="16">
        <v>-7.29</v>
      </c>
      <c r="G2737" s="16">
        <v>-12.66</v>
      </c>
    </row>
    <row r="2738" spans="1:7">
      <c r="A2738" s="11">
        <v>18679.5</v>
      </c>
      <c r="B2738" s="11">
        <f t="shared" si="235"/>
        <v>-18729.5</v>
      </c>
      <c r="C2738" s="11">
        <f t="shared" si="237"/>
        <v>19.5</v>
      </c>
      <c r="D2738" s="18"/>
      <c r="E2738" s="12">
        <f t="shared" si="236"/>
        <v>-18.729500000000002</v>
      </c>
      <c r="F2738" s="16">
        <v>-7.37</v>
      </c>
      <c r="G2738" s="16">
        <v>-12.73</v>
      </c>
    </row>
    <row r="2739" spans="1:7">
      <c r="A2739" s="11">
        <v>18699</v>
      </c>
      <c r="B2739" s="11">
        <f t="shared" si="235"/>
        <v>-18749</v>
      </c>
      <c r="C2739" s="11">
        <f t="shared" si="237"/>
        <v>19.5</v>
      </c>
      <c r="D2739" s="18"/>
      <c r="E2739" s="12">
        <f t="shared" si="236"/>
        <v>-18.748999999999999</v>
      </c>
      <c r="F2739" s="16">
        <v>-7.45</v>
      </c>
      <c r="G2739" s="16">
        <v>-12.69</v>
      </c>
    </row>
    <row r="2740" spans="1:7">
      <c r="A2740" s="11">
        <v>18718.5</v>
      </c>
      <c r="B2740" s="11">
        <f t="shared" si="235"/>
        <v>-18768.5</v>
      </c>
      <c r="C2740" s="11">
        <f t="shared" si="237"/>
        <v>19.5</v>
      </c>
      <c r="D2740" s="18"/>
      <c r="E2740" s="12">
        <f t="shared" si="236"/>
        <v>-18.7685</v>
      </c>
      <c r="F2740" s="16">
        <v>-7.17</v>
      </c>
      <c r="G2740" s="16">
        <v>-12.71</v>
      </c>
    </row>
    <row r="2741" spans="1:7">
      <c r="A2741" s="11">
        <v>18738</v>
      </c>
      <c r="B2741" s="11">
        <f t="shared" si="235"/>
        <v>-18788</v>
      </c>
      <c r="C2741" s="11">
        <f t="shared" si="237"/>
        <v>19.5</v>
      </c>
      <c r="D2741" s="18"/>
      <c r="E2741" s="12">
        <f t="shared" si="236"/>
        <v>-18.788</v>
      </c>
      <c r="F2741" s="16">
        <v>-7.25</v>
      </c>
      <c r="G2741" s="16">
        <v>-12.7</v>
      </c>
    </row>
    <row r="2742" spans="1:7">
      <c r="A2742" s="11">
        <v>18757.5</v>
      </c>
      <c r="B2742" s="11">
        <f t="shared" si="235"/>
        <v>-18807.5</v>
      </c>
      <c r="C2742" s="11">
        <f t="shared" si="237"/>
        <v>19.5</v>
      </c>
      <c r="D2742" s="18"/>
      <c r="E2742" s="12">
        <f t="shared" si="236"/>
        <v>-18.807500000000001</v>
      </c>
      <c r="F2742" s="16">
        <v>-7.22</v>
      </c>
      <c r="G2742" s="16">
        <v>-12.61</v>
      </c>
    </row>
    <row r="2743" spans="1:7">
      <c r="A2743" s="11">
        <v>18777</v>
      </c>
      <c r="B2743" s="11">
        <f t="shared" si="235"/>
        <v>-18827</v>
      </c>
      <c r="C2743" s="11">
        <f t="shared" si="237"/>
        <v>19.5</v>
      </c>
      <c r="D2743" s="18"/>
      <c r="E2743" s="12">
        <f t="shared" si="236"/>
        <v>-18.827000000000002</v>
      </c>
      <c r="F2743" s="16">
        <v>-7.22</v>
      </c>
      <c r="G2743" s="16">
        <v>-12.59</v>
      </c>
    </row>
    <row r="2744" spans="1:7">
      <c r="A2744" s="11">
        <v>18796.5</v>
      </c>
      <c r="B2744" s="11">
        <f t="shared" si="235"/>
        <v>-18846.5</v>
      </c>
      <c r="C2744" s="11">
        <f t="shared" si="237"/>
        <v>19.5</v>
      </c>
      <c r="D2744" s="18"/>
      <c r="E2744" s="12">
        <f t="shared" si="236"/>
        <v>-18.846499999999999</v>
      </c>
      <c r="F2744" s="16">
        <v>-7.17</v>
      </c>
      <c r="G2744" s="16">
        <v>-12.68</v>
      </c>
    </row>
    <row r="2745" spans="1:7">
      <c r="A2745" s="11">
        <v>18816</v>
      </c>
      <c r="B2745" s="11">
        <f t="shared" si="235"/>
        <v>-18866</v>
      </c>
      <c r="C2745" s="11">
        <f t="shared" si="237"/>
        <v>19.5</v>
      </c>
      <c r="D2745" s="18"/>
      <c r="E2745" s="12">
        <f t="shared" si="236"/>
        <v>-18.866</v>
      </c>
      <c r="F2745" s="16">
        <v>-7.05</v>
      </c>
      <c r="G2745" s="16">
        <v>-12.63</v>
      </c>
    </row>
    <row r="2746" spans="1:7">
      <c r="A2746" s="11">
        <v>18835.5</v>
      </c>
      <c r="B2746" s="11">
        <f t="shared" si="235"/>
        <v>-18885.5</v>
      </c>
      <c r="C2746" s="11">
        <f t="shared" si="237"/>
        <v>19.5</v>
      </c>
      <c r="D2746" s="18"/>
      <c r="E2746" s="12">
        <f t="shared" si="236"/>
        <v>-18.8855</v>
      </c>
      <c r="F2746" s="16">
        <v>-7.12</v>
      </c>
      <c r="G2746" s="16">
        <v>-12.68</v>
      </c>
    </row>
    <row r="2747" spans="1:7">
      <c r="A2747" s="11">
        <v>18855</v>
      </c>
      <c r="B2747" s="11">
        <f t="shared" si="235"/>
        <v>-18905</v>
      </c>
      <c r="C2747" s="11">
        <f t="shared" si="237"/>
        <v>19.5</v>
      </c>
      <c r="D2747" s="18"/>
      <c r="E2747" s="12">
        <f t="shared" si="236"/>
        <v>-18.905000000000001</v>
      </c>
      <c r="F2747" s="16">
        <v>-7.19</v>
      </c>
      <c r="G2747" s="16">
        <v>-12.56</v>
      </c>
    </row>
    <row r="2748" spans="1:7">
      <c r="A2748" s="11">
        <v>18874.5</v>
      </c>
      <c r="B2748" s="11">
        <f t="shared" si="235"/>
        <v>-18924.5</v>
      </c>
      <c r="C2748" s="11">
        <f t="shared" si="237"/>
        <v>19.5</v>
      </c>
      <c r="D2748" s="18"/>
      <c r="E2748" s="12">
        <f t="shared" si="236"/>
        <v>-18.924499999999998</v>
      </c>
      <c r="F2748" s="16">
        <v>-7.39</v>
      </c>
      <c r="G2748" s="16">
        <v>-12.62</v>
      </c>
    </row>
    <row r="2749" spans="1:7">
      <c r="A2749" s="11">
        <v>18894</v>
      </c>
      <c r="B2749" s="11">
        <f t="shared" si="235"/>
        <v>-18944</v>
      </c>
      <c r="C2749" s="11">
        <f t="shared" si="237"/>
        <v>19.5</v>
      </c>
      <c r="D2749" s="18"/>
      <c r="E2749" s="12">
        <f t="shared" si="236"/>
        <v>-18.943999999999999</v>
      </c>
      <c r="F2749" s="16">
        <v>-7.68</v>
      </c>
      <c r="G2749" s="16">
        <v>-12.76</v>
      </c>
    </row>
    <row r="2750" spans="1:7">
      <c r="A2750" s="11">
        <v>18913.5</v>
      </c>
      <c r="B2750" s="11">
        <f t="shared" si="235"/>
        <v>-18963.5</v>
      </c>
      <c r="C2750" s="11">
        <f t="shared" si="237"/>
        <v>19.5</v>
      </c>
      <c r="D2750" s="18"/>
      <c r="E2750" s="12">
        <f t="shared" si="236"/>
        <v>-18.9635</v>
      </c>
      <c r="F2750" s="16">
        <v>-7.93</v>
      </c>
      <c r="G2750" s="16">
        <v>-12.82</v>
      </c>
    </row>
    <row r="2751" spans="1:7">
      <c r="A2751" s="11">
        <v>18933</v>
      </c>
      <c r="B2751" s="11">
        <f t="shared" si="235"/>
        <v>-18983</v>
      </c>
      <c r="C2751" s="11">
        <f t="shared" si="237"/>
        <v>19.5</v>
      </c>
      <c r="D2751" s="18"/>
      <c r="E2751" s="12">
        <f t="shared" si="236"/>
        <v>-18.983000000000001</v>
      </c>
      <c r="F2751" s="16">
        <v>-7.87</v>
      </c>
      <c r="G2751" s="16">
        <v>-12.65</v>
      </c>
    </row>
    <row r="2752" spans="1:7">
      <c r="A2752" s="11">
        <v>18952.5</v>
      </c>
      <c r="B2752" s="11">
        <f t="shared" si="235"/>
        <v>-19002.5</v>
      </c>
      <c r="C2752" s="11">
        <f t="shared" si="237"/>
        <v>19.5</v>
      </c>
      <c r="D2752" s="18"/>
      <c r="E2752" s="12">
        <f t="shared" si="236"/>
        <v>-19.002500000000001</v>
      </c>
      <c r="F2752" s="16">
        <v>-7.59</v>
      </c>
      <c r="G2752" s="16">
        <v>-12.58</v>
      </c>
    </row>
    <row r="2753" spans="1:7">
      <c r="A2753" s="11">
        <v>18972</v>
      </c>
      <c r="B2753" s="11">
        <f t="shared" si="235"/>
        <v>-19022</v>
      </c>
      <c r="C2753" s="11">
        <f t="shared" si="237"/>
        <v>19.5</v>
      </c>
      <c r="D2753" s="18"/>
      <c r="E2753" s="12">
        <f t="shared" si="236"/>
        <v>-19.021999999999998</v>
      </c>
      <c r="F2753" s="16">
        <v>-7.82</v>
      </c>
      <c r="G2753" s="16">
        <v>-12.58</v>
      </c>
    </row>
    <row r="2754" spans="1:7">
      <c r="A2754" s="11">
        <v>18991.5</v>
      </c>
      <c r="B2754" s="11">
        <f t="shared" si="235"/>
        <v>-19041.5</v>
      </c>
      <c r="C2754" s="11">
        <f t="shared" si="237"/>
        <v>19.5</v>
      </c>
      <c r="D2754" s="18"/>
      <c r="E2754" s="12">
        <f t="shared" si="236"/>
        <v>-19.041499999999999</v>
      </c>
      <c r="F2754" s="16">
        <v>-8.0500000000000007</v>
      </c>
      <c r="G2754" s="16">
        <v>-12.53</v>
      </c>
    </row>
    <row r="2755" spans="1:7">
      <c r="A2755" s="11">
        <v>19011</v>
      </c>
      <c r="B2755" s="11">
        <f t="shared" ref="B2755:B2818" si="238">-(A2755+50)</f>
        <v>-19061</v>
      </c>
      <c r="C2755" s="11">
        <f t="shared" si="237"/>
        <v>19.5</v>
      </c>
      <c r="D2755" s="18"/>
      <c r="E2755" s="12">
        <f t="shared" ref="E2755:E2818" si="239">B2755/1000</f>
        <v>-19.061</v>
      </c>
      <c r="F2755" s="16">
        <v>-7.65</v>
      </c>
      <c r="G2755" s="16">
        <v>-12.36</v>
      </c>
    </row>
    <row r="2756" spans="1:7">
      <c r="A2756" s="11">
        <v>19030.5</v>
      </c>
      <c r="B2756" s="11">
        <f t="shared" si="238"/>
        <v>-19080.5</v>
      </c>
      <c r="C2756" s="11">
        <f t="shared" ref="C2756:C2819" si="240">ABS(B2755-B2756)</f>
        <v>19.5</v>
      </c>
      <c r="D2756" s="18"/>
      <c r="E2756" s="12">
        <f t="shared" si="239"/>
        <v>-19.080500000000001</v>
      </c>
      <c r="F2756" s="16">
        <v>-7.5</v>
      </c>
      <c r="G2756" s="16">
        <v>-12.43</v>
      </c>
    </row>
    <row r="2757" spans="1:7">
      <c r="A2757" s="11">
        <v>19050</v>
      </c>
      <c r="B2757" s="11">
        <f t="shared" si="238"/>
        <v>-19100</v>
      </c>
      <c r="C2757" s="11">
        <f t="shared" si="240"/>
        <v>19.5</v>
      </c>
      <c r="D2757" s="18"/>
      <c r="E2757" s="12">
        <f t="shared" si="239"/>
        <v>-19.100000000000001</v>
      </c>
      <c r="F2757" s="16">
        <v>-7.4</v>
      </c>
      <c r="G2757" s="16">
        <v>-12.46</v>
      </c>
    </row>
    <row r="2758" spans="1:7">
      <c r="A2758" s="11">
        <v>19069.5</v>
      </c>
      <c r="B2758" s="11">
        <f t="shared" si="238"/>
        <v>-19119.5</v>
      </c>
      <c r="C2758" s="11">
        <f t="shared" si="240"/>
        <v>19.5</v>
      </c>
      <c r="D2758" s="18"/>
      <c r="E2758" s="12">
        <f t="shared" si="239"/>
        <v>-19.119499999999999</v>
      </c>
      <c r="F2758" s="16">
        <v>-7.42</v>
      </c>
      <c r="G2758" s="16">
        <v>-12.52</v>
      </c>
    </row>
    <row r="2759" spans="1:7">
      <c r="A2759" s="11">
        <v>19089</v>
      </c>
      <c r="B2759" s="11">
        <f t="shared" si="238"/>
        <v>-19139</v>
      </c>
      <c r="C2759" s="11">
        <f t="shared" si="240"/>
        <v>19.5</v>
      </c>
      <c r="D2759" s="18"/>
      <c r="E2759" s="12">
        <f t="shared" si="239"/>
        <v>-19.138999999999999</v>
      </c>
      <c r="F2759" s="16">
        <v>-7.16</v>
      </c>
      <c r="G2759" s="16">
        <v>-12.39</v>
      </c>
    </row>
    <row r="2760" spans="1:7">
      <c r="A2760" s="11">
        <v>19108.5</v>
      </c>
      <c r="B2760" s="11">
        <f t="shared" si="238"/>
        <v>-19158.5</v>
      </c>
      <c r="C2760" s="11">
        <f t="shared" si="240"/>
        <v>19.5</v>
      </c>
      <c r="D2760" s="18"/>
      <c r="E2760" s="12">
        <f t="shared" si="239"/>
        <v>-19.1585</v>
      </c>
      <c r="F2760" s="16">
        <v>-6.77</v>
      </c>
      <c r="G2760" s="16">
        <v>-12.51</v>
      </c>
    </row>
    <row r="2761" spans="1:7">
      <c r="A2761" s="11">
        <v>19128</v>
      </c>
      <c r="B2761" s="11">
        <f t="shared" si="238"/>
        <v>-19178</v>
      </c>
      <c r="C2761" s="11">
        <f t="shared" si="240"/>
        <v>19.5</v>
      </c>
      <c r="D2761" s="18"/>
      <c r="E2761" s="12">
        <f t="shared" si="239"/>
        <v>-19.178000000000001</v>
      </c>
      <c r="F2761" s="16">
        <v>-6.61</v>
      </c>
      <c r="G2761" s="16">
        <v>-12.43</v>
      </c>
    </row>
    <row r="2762" spans="1:7">
      <c r="A2762" s="11">
        <v>19147.5</v>
      </c>
      <c r="B2762" s="11">
        <f t="shared" si="238"/>
        <v>-19197.5</v>
      </c>
      <c r="C2762" s="11">
        <f t="shared" si="240"/>
        <v>19.5</v>
      </c>
      <c r="D2762" s="18"/>
      <c r="E2762" s="12">
        <f t="shared" si="239"/>
        <v>-19.197500000000002</v>
      </c>
      <c r="F2762" s="16">
        <v>-6.63</v>
      </c>
      <c r="G2762" s="16">
        <v>-12.48</v>
      </c>
    </row>
    <row r="2763" spans="1:7">
      <c r="A2763" s="11">
        <v>19167</v>
      </c>
      <c r="B2763" s="11">
        <f t="shared" si="238"/>
        <v>-19217</v>
      </c>
      <c r="C2763" s="11">
        <f t="shared" si="240"/>
        <v>19.5</v>
      </c>
      <c r="D2763" s="18"/>
      <c r="E2763" s="12">
        <f t="shared" si="239"/>
        <v>-19.216999999999999</v>
      </c>
      <c r="F2763" s="16">
        <v>-6.98</v>
      </c>
      <c r="G2763" s="16">
        <v>-12.65</v>
      </c>
    </row>
    <row r="2764" spans="1:7">
      <c r="A2764" s="11">
        <v>19186.5</v>
      </c>
      <c r="B2764" s="11">
        <f t="shared" si="238"/>
        <v>-19236.5</v>
      </c>
      <c r="C2764" s="11">
        <f t="shared" si="240"/>
        <v>19.5</v>
      </c>
      <c r="D2764" s="18"/>
      <c r="E2764" s="12">
        <f t="shared" si="239"/>
        <v>-19.236499999999999</v>
      </c>
      <c r="F2764" s="16">
        <v>-7.03</v>
      </c>
      <c r="G2764" s="16">
        <v>-12.54</v>
      </c>
    </row>
    <row r="2765" spans="1:7">
      <c r="A2765" s="11">
        <v>19206</v>
      </c>
      <c r="B2765" s="11">
        <f t="shared" si="238"/>
        <v>-19256</v>
      </c>
      <c r="C2765" s="11">
        <f t="shared" si="240"/>
        <v>19.5</v>
      </c>
      <c r="D2765" s="18"/>
      <c r="E2765" s="12">
        <f t="shared" si="239"/>
        <v>-19.256</v>
      </c>
      <c r="F2765" s="16">
        <v>-7</v>
      </c>
      <c r="G2765" s="16">
        <v>-12.41</v>
      </c>
    </row>
    <row r="2766" spans="1:7">
      <c r="A2766" s="11">
        <v>19223.060000000001</v>
      </c>
      <c r="B2766" s="11">
        <f t="shared" si="238"/>
        <v>-19273.060000000001</v>
      </c>
      <c r="C2766" s="11">
        <f t="shared" si="240"/>
        <v>17.06000000000131</v>
      </c>
      <c r="D2766" s="18"/>
      <c r="E2766" s="12">
        <f t="shared" si="239"/>
        <v>-19.273060000000001</v>
      </c>
      <c r="F2766" s="16">
        <v>-7.26</v>
      </c>
      <c r="G2766" s="16">
        <v>-12.52</v>
      </c>
    </row>
    <row r="2767" spans="1:7">
      <c r="A2767" s="11">
        <v>19240.12</v>
      </c>
      <c r="B2767" s="11">
        <f t="shared" si="238"/>
        <v>-19290.12</v>
      </c>
      <c r="C2767" s="11">
        <f t="shared" si="240"/>
        <v>17.059999999997672</v>
      </c>
      <c r="D2767" s="18"/>
      <c r="E2767" s="12">
        <f t="shared" si="239"/>
        <v>-19.290119999999998</v>
      </c>
      <c r="F2767" s="16">
        <v>-7.19</v>
      </c>
      <c r="G2767" s="16">
        <v>-12.5</v>
      </c>
    </row>
    <row r="2768" spans="1:7">
      <c r="A2768" s="11">
        <v>19257.189999999999</v>
      </c>
      <c r="B2768" s="11">
        <f t="shared" si="238"/>
        <v>-19307.189999999999</v>
      </c>
      <c r="C2768" s="11">
        <f t="shared" si="240"/>
        <v>17.069999999999709</v>
      </c>
      <c r="D2768" s="18"/>
      <c r="E2768" s="12">
        <f t="shared" si="239"/>
        <v>-19.307189999999999</v>
      </c>
      <c r="F2768" s="16">
        <v>-6.99</v>
      </c>
      <c r="G2768" s="16">
        <v>-12.56</v>
      </c>
    </row>
    <row r="2769" spans="1:7">
      <c r="A2769" s="11">
        <v>19274.25</v>
      </c>
      <c r="B2769" s="11">
        <f t="shared" si="238"/>
        <v>-19324.25</v>
      </c>
      <c r="C2769" s="11">
        <f t="shared" si="240"/>
        <v>17.06000000000131</v>
      </c>
      <c r="D2769" s="18"/>
      <c r="E2769" s="12">
        <f t="shared" si="239"/>
        <v>-19.324249999999999</v>
      </c>
      <c r="F2769" s="16">
        <v>-7.09</v>
      </c>
      <c r="G2769" s="16">
        <v>-12.51</v>
      </c>
    </row>
    <row r="2770" spans="1:7">
      <c r="A2770" s="11">
        <v>19291.310000000001</v>
      </c>
      <c r="B2770" s="11">
        <f t="shared" si="238"/>
        <v>-19341.310000000001</v>
      </c>
      <c r="C2770" s="11">
        <f t="shared" si="240"/>
        <v>17.06000000000131</v>
      </c>
      <c r="D2770" s="18"/>
      <c r="E2770" s="12">
        <f t="shared" si="239"/>
        <v>-19.34131</v>
      </c>
      <c r="F2770" s="16">
        <v>-7.18</v>
      </c>
      <c r="G2770" s="16">
        <v>-12.53</v>
      </c>
    </row>
    <row r="2771" spans="1:7">
      <c r="A2771" s="11">
        <v>19308.37</v>
      </c>
      <c r="B2771" s="11">
        <f t="shared" si="238"/>
        <v>-19358.37</v>
      </c>
      <c r="C2771" s="11">
        <f t="shared" si="240"/>
        <v>17.059999999997672</v>
      </c>
      <c r="D2771" s="18"/>
      <c r="E2771" s="12">
        <f t="shared" si="239"/>
        <v>-19.358370000000001</v>
      </c>
      <c r="F2771" s="16">
        <v>-7.07</v>
      </c>
      <c r="G2771" s="16">
        <v>-12.5</v>
      </c>
    </row>
    <row r="2772" spans="1:7">
      <c r="A2772" s="11">
        <v>19325.43</v>
      </c>
      <c r="B2772" s="11">
        <f t="shared" si="238"/>
        <v>-19375.43</v>
      </c>
      <c r="C2772" s="11">
        <f t="shared" si="240"/>
        <v>17.06000000000131</v>
      </c>
      <c r="D2772" s="18"/>
      <c r="E2772" s="12">
        <f t="shared" si="239"/>
        <v>-19.375430000000001</v>
      </c>
      <c r="F2772" s="16">
        <v>-7.22</v>
      </c>
      <c r="G2772" s="16">
        <v>-12.67</v>
      </c>
    </row>
    <row r="2773" spans="1:7">
      <c r="A2773" s="11">
        <v>19342.5</v>
      </c>
      <c r="B2773" s="11">
        <f t="shared" si="238"/>
        <v>-19392.5</v>
      </c>
      <c r="C2773" s="11">
        <f t="shared" si="240"/>
        <v>17.069999999999709</v>
      </c>
      <c r="D2773" s="18"/>
      <c r="E2773" s="12">
        <f t="shared" si="239"/>
        <v>-19.392499999999998</v>
      </c>
      <c r="F2773" s="16">
        <v>-7.19</v>
      </c>
      <c r="G2773" s="16">
        <v>-12.86</v>
      </c>
    </row>
    <row r="2774" spans="1:7">
      <c r="A2774" s="11">
        <v>19359.560000000001</v>
      </c>
      <c r="B2774" s="11">
        <f t="shared" si="238"/>
        <v>-19409.560000000001</v>
      </c>
      <c r="C2774" s="11">
        <f t="shared" si="240"/>
        <v>17.06000000000131</v>
      </c>
      <c r="D2774" s="18"/>
      <c r="E2774" s="12">
        <f t="shared" si="239"/>
        <v>-19.409560000000003</v>
      </c>
      <c r="F2774" s="16">
        <v>-7.05</v>
      </c>
      <c r="G2774" s="16">
        <v>-12.76</v>
      </c>
    </row>
    <row r="2775" spans="1:7">
      <c r="A2775" s="11">
        <v>19376.62</v>
      </c>
      <c r="B2775" s="11">
        <f t="shared" si="238"/>
        <v>-19426.62</v>
      </c>
      <c r="C2775" s="11">
        <f t="shared" si="240"/>
        <v>17.059999999997672</v>
      </c>
      <c r="D2775" s="18"/>
      <c r="E2775" s="12">
        <f t="shared" si="239"/>
        <v>-19.42662</v>
      </c>
      <c r="F2775" s="16">
        <v>-7.03</v>
      </c>
      <c r="G2775" s="16">
        <v>-12.66</v>
      </c>
    </row>
    <row r="2776" spans="1:7">
      <c r="A2776" s="11">
        <v>19393.68</v>
      </c>
      <c r="B2776" s="11">
        <f t="shared" si="238"/>
        <v>-19443.68</v>
      </c>
      <c r="C2776" s="11">
        <f t="shared" si="240"/>
        <v>17.06000000000131</v>
      </c>
      <c r="D2776" s="18"/>
      <c r="E2776" s="12">
        <f t="shared" si="239"/>
        <v>-19.443680000000001</v>
      </c>
      <c r="F2776" s="16">
        <v>-6.9</v>
      </c>
      <c r="G2776" s="16">
        <v>-12.66</v>
      </c>
    </row>
    <row r="2777" spans="1:7">
      <c r="A2777" s="11">
        <v>19410.740000000002</v>
      </c>
      <c r="B2777" s="11">
        <f t="shared" si="238"/>
        <v>-19460.740000000002</v>
      </c>
      <c r="C2777" s="11">
        <f t="shared" si="240"/>
        <v>17.06000000000131</v>
      </c>
      <c r="D2777" s="18"/>
      <c r="E2777" s="12">
        <f t="shared" si="239"/>
        <v>-19.460740000000001</v>
      </c>
      <c r="F2777" s="16">
        <v>-6.91</v>
      </c>
      <c r="G2777" s="16">
        <v>-12.72</v>
      </c>
    </row>
    <row r="2778" spans="1:7">
      <c r="A2778" s="11">
        <v>19427.810000000001</v>
      </c>
      <c r="B2778" s="11">
        <f t="shared" si="238"/>
        <v>-19477.810000000001</v>
      </c>
      <c r="C2778" s="11">
        <f t="shared" si="240"/>
        <v>17.069999999999709</v>
      </c>
      <c r="D2778" s="18"/>
      <c r="E2778" s="12">
        <f t="shared" si="239"/>
        <v>-19.477810000000002</v>
      </c>
      <c r="F2778" s="16">
        <v>-7.08</v>
      </c>
      <c r="G2778" s="16">
        <v>-12.59</v>
      </c>
    </row>
    <row r="2779" spans="1:7">
      <c r="A2779" s="11">
        <v>19444.87</v>
      </c>
      <c r="B2779" s="11">
        <f t="shared" si="238"/>
        <v>-19494.87</v>
      </c>
      <c r="C2779" s="11">
        <f t="shared" si="240"/>
        <v>17.059999999997672</v>
      </c>
      <c r="D2779" s="18"/>
      <c r="E2779" s="12">
        <f t="shared" si="239"/>
        <v>-19.494869999999999</v>
      </c>
      <c r="F2779" s="16">
        <v>-7.23</v>
      </c>
      <c r="G2779" s="16">
        <v>-12.38</v>
      </c>
    </row>
    <row r="2780" spans="1:7">
      <c r="A2780" s="11">
        <v>19461.93</v>
      </c>
      <c r="B2780" s="11">
        <f t="shared" si="238"/>
        <v>-19511.93</v>
      </c>
      <c r="C2780" s="11">
        <f t="shared" si="240"/>
        <v>17.06000000000131</v>
      </c>
      <c r="D2780" s="18"/>
      <c r="E2780" s="12">
        <f t="shared" si="239"/>
        <v>-19.51193</v>
      </c>
      <c r="F2780" s="16">
        <v>-7.28</v>
      </c>
      <c r="G2780" s="16">
        <v>-12.51</v>
      </c>
    </row>
    <row r="2781" spans="1:7">
      <c r="A2781" s="11">
        <v>19478.990000000002</v>
      </c>
      <c r="B2781" s="11">
        <f t="shared" si="238"/>
        <v>-19528.990000000002</v>
      </c>
      <c r="C2781" s="11">
        <f t="shared" si="240"/>
        <v>17.06000000000131</v>
      </c>
      <c r="D2781" s="18"/>
      <c r="E2781" s="12">
        <f t="shared" si="239"/>
        <v>-19.52899</v>
      </c>
      <c r="F2781" s="16">
        <v>-7.35</v>
      </c>
      <c r="G2781" s="16">
        <v>-12.58</v>
      </c>
    </row>
    <row r="2782" spans="1:7">
      <c r="A2782" s="11">
        <v>19496.05</v>
      </c>
      <c r="B2782" s="11">
        <f t="shared" si="238"/>
        <v>-19546.05</v>
      </c>
      <c r="C2782" s="11">
        <f t="shared" si="240"/>
        <v>17.059999999997672</v>
      </c>
      <c r="D2782" s="18"/>
      <c r="E2782" s="12">
        <f t="shared" si="239"/>
        <v>-19.546050000000001</v>
      </c>
      <c r="F2782" s="16">
        <v>-7.39</v>
      </c>
      <c r="G2782" s="16">
        <v>-12.58</v>
      </c>
    </row>
    <row r="2783" spans="1:7">
      <c r="A2783" s="11">
        <v>19513.12</v>
      </c>
      <c r="B2783" s="11">
        <f t="shared" si="238"/>
        <v>-19563.12</v>
      </c>
      <c r="C2783" s="11">
        <f t="shared" si="240"/>
        <v>17.069999999999709</v>
      </c>
      <c r="D2783" s="18"/>
      <c r="E2783" s="12">
        <f t="shared" si="239"/>
        <v>-19.563119999999998</v>
      </c>
      <c r="F2783" s="16">
        <v>-7.34</v>
      </c>
      <c r="G2783" s="16">
        <v>-12.41</v>
      </c>
    </row>
    <row r="2784" spans="1:7">
      <c r="A2784" s="11">
        <v>19530.18</v>
      </c>
      <c r="B2784" s="11">
        <f t="shared" si="238"/>
        <v>-19580.18</v>
      </c>
      <c r="C2784" s="11">
        <f t="shared" si="240"/>
        <v>17.06000000000131</v>
      </c>
      <c r="D2784" s="18"/>
      <c r="E2784" s="12">
        <f t="shared" si="239"/>
        <v>-19.580179999999999</v>
      </c>
      <c r="F2784" s="16">
        <v>-7.39</v>
      </c>
      <c r="G2784" s="16">
        <v>-12.38</v>
      </c>
    </row>
    <row r="2785" spans="1:7">
      <c r="A2785" s="11">
        <v>19547.240000000002</v>
      </c>
      <c r="B2785" s="11">
        <f t="shared" si="238"/>
        <v>-19597.240000000002</v>
      </c>
      <c r="C2785" s="11">
        <f t="shared" si="240"/>
        <v>17.06000000000131</v>
      </c>
      <c r="D2785" s="18"/>
      <c r="E2785" s="12">
        <f t="shared" si="239"/>
        <v>-19.597240000000003</v>
      </c>
      <c r="F2785" s="16">
        <v>-7.12</v>
      </c>
      <c r="G2785" s="16">
        <v>-12.36</v>
      </c>
    </row>
    <row r="2786" spans="1:7">
      <c r="A2786" s="11">
        <v>19564.3</v>
      </c>
      <c r="B2786" s="11">
        <f t="shared" si="238"/>
        <v>-19614.3</v>
      </c>
      <c r="C2786" s="11">
        <f t="shared" si="240"/>
        <v>17.059999999997672</v>
      </c>
      <c r="D2786" s="18"/>
      <c r="E2786" s="12">
        <f t="shared" si="239"/>
        <v>-19.6143</v>
      </c>
      <c r="F2786" s="16">
        <v>-7.19</v>
      </c>
      <c r="G2786" s="16">
        <v>-12.36</v>
      </c>
    </row>
    <row r="2787" spans="1:7">
      <c r="A2787" s="11">
        <v>19581.36</v>
      </c>
      <c r="B2787" s="11">
        <f t="shared" si="238"/>
        <v>-19631.36</v>
      </c>
      <c r="C2787" s="11">
        <f t="shared" si="240"/>
        <v>17.06000000000131</v>
      </c>
      <c r="D2787" s="18"/>
      <c r="E2787" s="12">
        <f t="shared" si="239"/>
        <v>-19.631360000000001</v>
      </c>
      <c r="F2787" s="16">
        <v>-6.91</v>
      </c>
      <c r="G2787" s="16">
        <v>-12.43</v>
      </c>
    </row>
    <row r="2788" spans="1:7">
      <c r="A2788" s="11">
        <v>19598.43</v>
      </c>
      <c r="B2788" s="11">
        <f t="shared" si="238"/>
        <v>-19648.43</v>
      </c>
      <c r="C2788" s="11">
        <f t="shared" si="240"/>
        <v>17.069999999999709</v>
      </c>
      <c r="D2788" s="18"/>
      <c r="E2788" s="12">
        <f t="shared" si="239"/>
        <v>-19.648430000000001</v>
      </c>
      <c r="F2788" s="16">
        <v>-7.02</v>
      </c>
      <c r="G2788" s="16">
        <v>-12.54</v>
      </c>
    </row>
    <row r="2789" spans="1:7">
      <c r="A2789" s="11">
        <v>19615.490000000002</v>
      </c>
      <c r="B2789" s="11">
        <f t="shared" si="238"/>
        <v>-19665.490000000002</v>
      </c>
      <c r="C2789" s="11">
        <f t="shared" si="240"/>
        <v>17.06000000000131</v>
      </c>
      <c r="D2789" s="18"/>
      <c r="E2789" s="12">
        <f t="shared" si="239"/>
        <v>-19.665490000000002</v>
      </c>
      <c r="F2789" s="16">
        <v>-7.06</v>
      </c>
      <c r="G2789" s="16">
        <v>-12.8</v>
      </c>
    </row>
    <row r="2790" spans="1:7">
      <c r="A2790" s="11">
        <v>19632.55</v>
      </c>
      <c r="B2790" s="11">
        <f t="shared" si="238"/>
        <v>-19682.55</v>
      </c>
      <c r="C2790" s="11">
        <f t="shared" si="240"/>
        <v>17.059999999997672</v>
      </c>
      <c r="D2790" s="18"/>
      <c r="E2790" s="12">
        <f t="shared" si="239"/>
        <v>-19.682549999999999</v>
      </c>
      <c r="F2790" s="16">
        <v>-6.87</v>
      </c>
      <c r="G2790" s="16">
        <v>-12.8</v>
      </c>
    </row>
    <row r="2791" spans="1:7">
      <c r="A2791" s="11">
        <v>19649.61</v>
      </c>
      <c r="B2791" s="11">
        <f t="shared" si="238"/>
        <v>-19699.61</v>
      </c>
      <c r="C2791" s="11">
        <f t="shared" si="240"/>
        <v>17.06000000000131</v>
      </c>
      <c r="D2791" s="18"/>
      <c r="E2791" s="12">
        <f t="shared" si="239"/>
        <v>-19.69961</v>
      </c>
      <c r="F2791" s="16">
        <v>-6.9</v>
      </c>
      <c r="G2791" s="16">
        <v>-12.72</v>
      </c>
    </row>
    <row r="2792" spans="1:7">
      <c r="A2792" s="11">
        <v>19666.669999999998</v>
      </c>
      <c r="B2792" s="11">
        <f t="shared" si="238"/>
        <v>-19716.669999999998</v>
      </c>
      <c r="C2792" s="11">
        <f t="shared" si="240"/>
        <v>17.059999999997672</v>
      </c>
      <c r="D2792" s="18"/>
      <c r="E2792" s="12">
        <f t="shared" si="239"/>
        <v>-19.716669999999997</v>
      </c>
      <c r="F2792" s="16">
        <v>-6.86</v>
      </c>
      <c r="G2792" s="16">
        <v>-12.59</v>
      </c>
    </row>
    <row r="2793" spans="1:7">
      <c r="A2793" s="11">
        <v>19683.740000000002</v>
      </c>
      <c r="B2793" s="11">
        <f t="shared" si="238"/>
        <v>-19733.740000000002</v>
      </c>
      <c r="C2793" s="11">
        <f t="shared" si="240"/>
        <v>17.070000000003347</v>
      </c>
      <c r="D2793" s="18"/>
      <c r="E2793" s="12">
        <f t="shared" si="239"/>
        <v>-19.733740000000001</v>
      </c>
      <c r="F2793" s="16">
        <v>-6.73</v>
      </c>
      <c r="G2793" s="16">
        <v>-12.39</v>
      </c>
    </row>
    <row r="2794" spans="1:7">
      <c r="A2794" s="11">
        <v>19700.8</v>
      </c>
      <c r="B2794" s="11">
        <f t="shared" si="238"/>
        <v>-19750.8</v>
      </c>
      <c r="C2794" s="11">
        <f t="shared" si="240"/>
        <v>17.059999999997672</v>
      </c>
      <c r="D2794" s="18"/>
      <c r="E2794" s="12">
        <f t="shared" si="239"/>
        <v>-19.750799999999998</v>
      </c>
      <c r="F2794" s="16">
        <v>-7.04</v>
      </c>
      <c r="G2794" s="16">
        <v>-12.46</v>
      </c>
    </row>
    <row r="2795" spans="1:7">
      <c r="A2795" s="11">
        <v>19717.86</v>
      </c>
      <c r="B2795" s="11">
        <f t="shared" si="238"/>
        <v>-19767.86</v>
      </c>
      <c r="C2795" s="11">
        <f t="shared" si="240"/>
        <v>17.06000000000131</v>
      </c>
      <c r="D2795" s="18"/>
      <c r="E2795" s="12">
        <f t="shared" si="239"/>
        <v>-19.767859999999999</v>
      </c>
      <c r="F2795" s="16">
        <v>-7.17</v>
      </c>
      <c r="G2795" s="16">
        <v>-12.53</v>
      </c>
    </row>
    <row r="2796" spans="1:7">
      <c r="A2796" s="11">
        <v>19734.919999999998</v>
      </c>
      <c r="B2796" s="11">
        <f t="shared" si="238"/>
        <v>-19784.919999999998</v>
      </c>
      <c r="C2796" s="11">
        <f t="shared" si="240"/>
        <v>17.059999999997672</v>
      </c>
      <c r="D2796" s="18"/>
      <c r="E2796" s="12">
        <f t="shared" si="239"/>
        <v>-19.78492</v>
      </c>
      <c r="F2796" s="16">
        <v>-7.29</v>
      </c>
      <c r="G2796" s="16">
        <v>-12.64</v>
      </c>
    </row>
    <row r="2797" spans="1:7">
      <c r="A2797" s="11">
        <v>19751.98</v>
      </c>
      <c r="B2797" s="11">
        <f t="shared" si="238"/>
        <v>-19801.98</v>
      </c>
      <c r="C2797" s="11">
        <f t="shared" si="240"/>
        <v>17.06000000000131</v>
      </c>
      <c r="D2797" s="18"/>
      <c r="E2797" s="12">
        <f t="shared" si="239"/>
        <v>-19.80198</v>
      </c>
      <c r="F2797" s="16">
        <v>-7.29</v>
      </c>
      <c r="G2797" s="16">
        <v>-12.69</v>
      </c>
    </row>
    <row r="2798" spans="1:7">
      <c r="A2798" s="11">
        <v>19769.05</v>
      </c>
      <c r="B2798" s="11">
        <f t="shared" si="238"/>
        <v>-19819.05</v>
      </c>
      <c r="C2798" s="11">
        <f t="shared" si="240"/>
        <v>17.069999999999709</v>
      </c>
      <c r="D2798" s="18"/>
      <c r="E2798" s="12">
        <f t="shared" si="239"/>
        <v>-19.819050000000001</v>
      </c>
      <c r="F2798" s="16">
        <v>-7.44</v>
      </c>
      <c r="G2798" s="16">
        <v>-12.63</v>
      </c>
    </row>
    <row r="2799" spans="1:7">
      <c r="A2799" s="11">
        <v>19786.11</v>
      </c>
      <c r="B2799" s="11">
        <f t="shared" si="238"/>
        <v>-19836.11</v>
      </c>
      <c r="C2799" s="11">
        <f t="shared" si="240"/>
        <v>17.06000000000131</v>
      </c>
      <c r="D2799" s="18"/>
      <c r="E2799" s="12">
        <f t="shared" si="239"/>
        <v>-19.836110000000001</v>
      </c>
      <c r="F2799" s="16">
        <v>-7.34</v>
      </c>
      <c r="G2799" s="16">
        <v>-12.71</v>
      </c>
    </row>
    <row r="2800" spans="1:7">
      <c r="A2800" s="11">
        <v>19803.169999999998</v>
      </c>
      <c r="B2800" s="11">
        <f t="shared" si="238"/>
        <v>-19853.169999999998</v>
      </c>
      <c r="C2800" s="11">
        <f t="shared" si="240"/>
        <v>17.059999999997672</v>
      </c>
      <c r="D2800" s="18"/>
      <c r="E2800" s="12">
        <f t="shared" si="239"/>
        <v>-19.853169999999999</v>
      </c>
      <c r="F2800" s="16">
        <v>-7.29</v>
      </c>
      <c r="G2800" s="16">
        <v>-12.76</v>
      </c>
    </row>
    <row r="2801" spans="1:7">
      <c r="A2801" s="11">
        <v>19820.23</v>
      </c>
      <c r="B2801" s="11">
        <f t="shared" si="238"/>
        <v>-19870.23</v>
      </c>
      <c r="C2801" s="11">
        <f t="shared" si="240"/>
        <v>17.06000000000131</v>
      </c>
      <c r="D2801" s="18"/>
      <c r="E2801" s="12">
        <f t="shared" si="239"/>
        <v>-19.870229999999999</v>
      </c>
      <c r="F2801" s="16">
        <v>-7.2</v>
      </c>
      <c r="G2801" s="16">
        <v>-12.54</v>
      </c>
    </row>
    <row r="2802" spans="1:7">
      <c r="A2802" s="11">
        <v>19837.29</v>
      </c>
      <c r="B2802" s="11">
        <f t="shared" si="238"/>
        <v>-19887.29</v>
      </c>
      <c r="C2802" s="11">
        <f t="shared" si="240"/>
        <v>17.06000000000131</v>
      </c>
      <c r="D2802" s="18"/>
      <c r="E2802" s="12">
        <f t="shared" si="239"/>
        <v>-19.88729</v>
      </c>
      <c r="F2802" s="16">
        <v>-6.98</v>
      </c>
      <c r="G2802" s="16">
        <v>-12.61</v>
      </c>
    </row>
    <row r="2803" spans="1:7">
      <c r="A2803" s="11">
        <v>19854.36</v>
      </c>
      <c r="B2803" s="11">
        <f t="shared" si="238"/>
        <v>-19904.36</v>
      </c>
      <c r="C2803" s="11">
        <f t="shared" si="240"/>
        <v>17.069999999999709</v>
      </c>
      <c r="D2803" s="18"/>
      <c r="E2803" s="12">
        <f t="shared" si="239"/>
        <v>-19.90436</v>
      </c>
      <c r="F2803" s="16">
        <v>-7.16</v>
      </c>
      <c r="G2803" s="16">
        <v>-12.67</v>
      </c>
    </row>
    <row r="2804" spans="1:7">
      <c r="A2804" s="11">
        <v>19871.419999999998</v>
      </c>
      <c r="B2804" s="11">
        <f t="shared" si="238"/>
        <v>-19921.419999999998</v>
      </c>
      <c r="C2804" s="11">
        <f t="shared" si="240"/>
        <v>17.059999999997672</v>
      </c>
      <c r="D2804" s="18"/>
      <c r="E2804" s="12">
        <f t="shared" si="239"/>
        <v>-19.921419999999998</v>
      </c>
      <c r="F2804" s="16">
        <v>-7.01</v>
      </c>
      <c r="G2804" s="16">
        <v>-12.63</v>
      </c>
    </row>
    <row r="2805" spans="1:7">
      <c r="A2805" s="11">
        <v>19888.48</v>
      </c>
      <c r="B2805" s="11">
        <f t="shared" si="238"/>
        <v>-19938.48</v>
      </c>
      <c r="C2805" s="11">
        <f t="shared" si="240"/>
        <v>17.06000000000131</v>
      </c>
      <c r="D2805" s="18"/>
      <c r="E2805" s="12">
        <f t="shared" si="239"/>
        <v>-19.938479999999998</v>
      </c>
      <c r="F2805" s="16">
        <v>-7.28</v>
      </c>
      <c r="G2805" s="16">
        <v>-12.71</v>
      </c>
    </row>
    <row r="2806" spans="1:7">
      <c r="A2806" s="11">
        <v>19905.54</v>
      </c>
      <c r="B2806" s="11">
        <f t="shared" si="238"/>
        <v>-19955.54</v>
      </c>
      <c r="C2806" s="11">
        <f t="shared" si="240"/>
        <v>17.06000000000131</v>
      </c>
      <c r="D2806" s="18"/>
      <c r="E2806" s="12">
        <f t="shared" si="239"/>
        <v>-19.955539999999999</v>
      </c>
      <c r="F2806" s="16">
        <v>-6.96</v>
      </c>
      <c r="G2806" s="16">
        <v>-12.67</v>
      </c>
    </row>
    <row r="2807" spans="1:7">
      <c r="A2807" s="11">
        <v>19922.599999999999</v>
      </c>
      <c r="B2807" s="11">
        <f t="shared" si="238"/>
        <v>-19972.599999999999</v>
      </c>
      <c r="C2807" s="11">
        <f t="shared" si="240"/>
        <v>17.059999999997672</v>
      </c>
      <c r="D2807" s="18"/>
      <c r="E2807" s="12">
        <f t="shared" si="239"/>
        <v>-19.9726</v>
      </c>
      <c r="F2807" s="16">
        <v>-7.03</v>
      </c>
      <c r="G2807" s="16">
        <v>-12.68</v>
      </c>
    </row>
    <row r="2808" spans="1:7">
      <c r="A2808" s="11">
        <v>19939.669999999998</v>
      </c>
      <c r="B2808" s="11">
        <f t="shared" si="238"/>
        <v>-19989.669999999998</v>
      </c>
      <c r="C2808" s="11">
        <f t="shared" si="240"/>
        <v>17.069999999999709</v>
      </c>
      <c r="D2808" s="18"/>
      <c r="E2808" s="12">
        <f t="shared" si="239"/>
        <v>-19.989669999999997</v>
      </c>
      <c r="F2808" s="16">
        <v>-7.24</v>
      </c>
      <c r="G2808" s="16">
        <v>-12.74</v>
      </c>
    </row>
    <row r="2809" spans="1:7">
      <c r="A2809" s="11">
        <v>19956.73</v>
      </c>
      <c r="B2809" s="11">
        <f t="shared" si="238"/>
        <v>-20006.73</v>
      </c>
      <c r="C2809" s="11">
        <f t="shared" si="240"/>
        <v>17.06000000000131</v>
      </c>
      <c r="D2809" s="18"/>
      <c r="E2809" s="12">
        <f t="shared" si="239"/>
        <v>-20.006730000000001</v>
      </c>
      <c r="F2809" s="16">
        <v>-7.27</v>
      </c>
      <c r="G2809" s="16">
        <v>-12.71</v>
      </c>
    </row>
    <row r="2810" spans="1:7">
      <c r="A2810" s="11">
        <v>19973.79</v>
      </c>
      <c r="B2810" s="11">
        <f t="shared" si="238"/>
        <v>-20023.79</v>
      </c>
      <c r="C2810" s="11">
        <f t="shared" si="240"/>
        <v>17.06000000000131</v>
      </c>
      <c r="D2810" s="18"/>
      <c r="E2810" s="12">
        <f t="shared" si="239"/>
        <v>-20.023790000000002</v>
      </c>
      <c r="F2810" s="16">
        <v>-6.86</v>
      </c>
      <c r="G2810" s="16">
        <v>-12.69</v>
      </c>
    </row>
    <row r="2811" spans="1:7">
      <c r="A2811" s="11">
        <v>19990.849999999999</v>
      </c>
      <c r="B2811" s="11">
        <f t="shared" si="238"/>
        <v>-20040.849999999999</v>
      </c>
      <c r="C2811" s="11">
        <f t="shared" si="240"/>
        <v>17.059999999997672</v>
      </c>
      <c r="D2811" s="18"/>
      <c r="E2811" s="12">
        <f t="shared" si="239"/>
        <v>-20.040849999999999</v>
      </c>
      <c r="F2811" s="16">
        <v>-6.86</v>
      </c>
      <c r="G2811" s="16">
        <v>-12.55</v>
      </c>
    </row>
    <row r="2812" spans="1:7">
      <c r="A2812" s="11">
        <v>20007.91</v>
      </c>
      <c r="B2812" s="11">
        <f t="shared" si="238"/>
        <v>-20057.91</v>
      </c>
      <c r="C2812" s="11">
        <f t="shared" si="240"/>
        <v>17.06000000000131</v>
      </c>
      <c r="D2812" s="18"/>
      <c r="E2812" s="12">
        <f t="shared" si="239"/>
        <v>-20.05791</v>
      </c>
      <c r="F2812" s="16">
        <v>-6.91</v>
      </c>
      <c r="G2812" s="16">
        <v>-12.34</v>
      </c>
    </row>
    <row r="2813" spans="1:7">
      <c r="A2813" s="11">
        <v>20024.98</v>
      </c>
      <c r="B2813" s="11">
        <f t="shared" si="238"/>
        <v>-20074.98</v>
      </c>
      <c r="C2813" s="11">
        <f t="shared" si="240"/>
        <v>17.069999999999709</v>
      </c>
      <c r="D2813" s="18"/>
      <c r="E2813" s="12">
        <f t="shared" si="239"/>
        <v>-20.07498</v>
      </c>
      <c r="F2813" s="16">
        <v>-6.71</v>
      </c>
      <c r="G2813" s="16">
        <v>-12.44</v>
      </c>
    </row>
    <row r="2814" spans="1:7">
      <c r="A2814" s="11">
        <v>20042.04</v>
      </c>
      <c r="B2814" s="11">
        <f t="shared" si="238"/>
        <v>-20092.04</v>
      </c>
      <c r="C2814" s="11">
        <f t="shared" si="240"/>
        <v>17.06000000000131</v>
      </c>
      <c r="D2814" s="18"/>
      <c r="E2814" s="12">
        <f t="shared" si="239"/>
        <v>-20.092040000000001</v>
      </c>
      <c r="F2814" s="16">
        <v>-6.94</v>
      </c>
      <c r="G2814" s="16">
        <v>-12.43</v>
      </c>
    </row>
    <row r="2815" spans="1:7">
      <c r="A2815" s="11">
        <v>20059.099999999999</v>
      </c>
      <c r="B2815" s="11">
        <f t="shared" si="238"/>
        <v>-20109.099999999999</v>
      </c>
      <c r="C2815" s="11">
        <f t="shared" si="240"/>
        <v>17.059999999997672</v>
      </c>
      <c r="D2815" s="18"/>
      <c r="E2815" s="12">
        <f t="shared" si="239"/>
        <v>-20.109099999999998</v>
      </c>
      <c r="F2815" s="16">
        <v>-7.14</v>
      </c>
      <c r="G2815" s="16">
        <v>-12.48</v>
      </c>
    </row>
    <row r="2816" spans="1:7">
      <c r="A2816" s="11">
        <v>20076.16</v>
      </c>
      <c r="B2816" s="11">
        <f t="shared" si="238"/>
        <v>-20126.16</v>
      </c>
      <c r="C2816" s="11">
        <f t="shared" si="240"/>
        <v>17.06000000000131</v>
      </c>
      <c r="D2816" s="18"/>
      <c r="E2816" s="12">
        <f t="shared" si="239"/>
        <v>-20.126159999999999</v>
      </c>
      <c r="F2816" s="16">
        <v>-7.45</v>
      </c>
      <c r="G2816" s="16">
        <v>-12.6</v>
      </c>
    </row>
    <row r="2817" spans="1:7">
      <c r="A2817" s="11">
        <v>20093.22</v>
      </c>
      <c r="B2817" s="11">
        <f t="shared" si="238"/>
        <v>-20143.22</v>
      </c>
      <c r="C2817" s="11">
        <f t="shared" si="240"/>
        <v>17.06000000000131</v>
      </c>
      <c r="D2817" s="18"/>
      <c r="E2817" s="12">
        <f t="shared" si="239"/>
        <v>-20.143219999999999</v>
      </c>
      <c r="F2817" s="16">
        <v>-7.84</v>
      </c>
      <c r="G2817" s="16">
        <v>-12.61</v>
      </c>
    </row>
    <row r="2818" spans="1:7">
      <c r="A2818" s="11">
        <v>20110.29</v>
      </c>
      <c r="B2818" s="11">
        <f t="shared" si="238"/>
        <v>-20160.29</v>
      </c>
      <c r="C2818" s="11">
        <f t="shared" si="240"/>
        <v>17.069999999999709</v>
      </c>
      <c r="D2818" s="18"/>
      <c r="E2818" s="12">
        <f t="shared" si="239"/>
        <v>-20.16029</v>
      </c>
      <c r="F2818" s="16">
        <v>-8.01</v>
      </c>
      <c r="G2818" s="16">
        <v>-12.71</v>
      </c>
    </row>
    <row r="2819" spans="1:7">
      <c r="A2819" s="11">
        <v>20127.349999999999</v>
      </c>
      <c r="B2819" s="11">
        <f t="shared" ref="B2819:B2882" si="241">-(A2819+50)</f>
        <v>-20177.349999999999</v>
      </c>
      <c r="C2819" s="11">
        <f t="shared" si="240"/>
        <v>17.059999999997672</v>
      </c>
      <c r="D2819" s="18"/>
      <c r="E2819" s="12">
        <f t="shared" ref="E2819:E2882" si="242">B2819/1000</f>
        <v>-20.177349999999997</v>
      </c>
      <c r="F2819" s="16">
        <v>-7.86</v>
      </c>
      <c r="G2819" s="16">
        <v>-12.83</v>
      </c>
    </row>
    <row r="2820" spans="1:7">
      <c r="A2820" s="11">
        <v>20144.41</v>
      </c>
      <c r="B2820" s="11">
        <f t="shared" si="241"/>
        <v>-20194.41</v>
      </c>
      <c r="C2820" s="11">
        <f t="shared" ref="C2820:C2883" si="243">ABS(B2819-B2820)</f>
        <v>17.06000000000131</v>
      </c>
      <c r="D2820" s="18"/>
      <c r="E2820" s="12">
        <f t="shared" si="242"/>
        <v>-20.194410000000001</v>
      </c>
      <c r="F2820" s="16">
        <v>-7.99</v>
      </c>
      <c r="G2820" s="16">
        <v>-12.72</v>
      </c>
    </row>
    <row r="2821" spans="1:7">
      <c r="A2821" s="11">
        <v>20161.47</v>
      </c>
      <c r="B2821" s="11">
        <f t="shared" si="241"/>
        <v>-20211.47</v>
      </c>
      <c r="C2821" s="11">
        <f t="shared" si="243"/>
        <v>17.06000000000131</v>
      </c>
      <c r="D2821" s="18"/>
      <c r="E2821" s="12">
        <f t="shared" si="242"/>
        <v>-20.211470000000002</v>
      </c>
      <c r="F2821" s="16">
        <v>-8.2100000000000009</v>
      </c>
      <c r="G2821" s="16">
        <v>-12.87</v>
      </c>
    </row>
    <row r="2822" spans="1:7">
      <c r="A2822" s="11">
        <v>20178.53</v>
      </c>
      <c r="B2822" s="11">
        <f t="shared" si="241"/>
        <v>-20228.53</v>
      </c>
      <c r="C2822" s="11">
        <f t="shared" si="243"/>
        <v>17.059999999997672</v>
      </c>
      <c r="D2822" s="18"/>
      <c r="E2822" s="12">
        <f t="shared" si="242"/>
        <v>-20.228529999999999</v>
      </c>
      <c r="F2822" s="16">
        <v>-7.84</v>
      </c>
      <c r="G2822" s="16">
        <v>-12.77</v>
      </c>
    </row>
    <row r="2823" spans="1:7">
      <c r="A2823" s="11">
        <v>20195.599999999999</v>
      </c>
      <c r="B2823" s="11">
        <f t="shared" si="241"/>
        <v>-20245.599999999999</v>
      </c>
      <c r="C2823" s="11">
        <f t="shared" si="243"/>
        <v>17.069999999999709</v>
      </c>
      <c r="D2823" s="18"/>
      <c r="E2823" s="12">
        <f t="shared" si="242"/>
        <v>-20.2456</v>
      </c>
      <c r="F2823" s="16">
        <v>-7.61</v>
      </c>
      <c r="G2823" s="16">
        <v>-12.63</v>
      </c>
    </row>
    <row r="2824" spans="1:7">
      <c r="A2824" s="11">
        <v>20212.66</v>
      </c>
      <c r="B2824" s="11">
        <f t="shared" si="241"/>
        <v>-20262.66</v>
      </c>
      <c r="C2824" s="11">
        <f t="shared" si="243"/>
        <v>17.06000000000131</v>
      </c>
      <c r="D2824" s="18"/>
      <c r="E2824" s="12">
        <f t="shared" si="242"/>
        <v>-20.26266</v>
      </c>
      <c r="F2824" s="16">
        <v>-7.56</v>
      </c>
      <c r="G2824" s="16">
        <v>-12.52</v>
      </c>
    </row>
    <row r="2825" spans="1:7">
      <c r="A2825" s="11">
        <v>20229.72</v>
      </c>
      <c r="B2825" s="11">
        <f t="shared" si="241"/>
        <v>-20279.72</v>
      </c>
      <c r="C2825" s="11">
        <f t="shared" si="243"/>
        <v>17.06000000000131</v>
      </c>
      <c r="D2825" s="18"/>
      <c r="E2825" s="12">
        <f t="shared" si="242"/>
        <v>-20.279720000000001</v>
      </c>
      <c r="F2825" s="16">
        <v>-7.77</v>
      </c>
      <c r="G2825" s="16">
        <v>-12.58</v>
      </c>
    </row>
    <row r="2826" spans="1:7">
      <c r="A2826" s="11">
        <v>20246.78</v>
      </c>
      <c r="B2826" s="11">
        <f t="shared" si="241"/>
        <v>-20296.78</v>
      </c>
      <c r="C2826" s="11">
        <f t="shared" si="243"/>
        <v>17.059999999997672</v>
      </c>
      <c r="D2826" s="18"/>
      <c r="E2826" s="12">
        <f t="shared" si="242"/>
        <v>-20.296779999999998</v>
      </c>
      <c r="F2826" s="16">
        <v>-7.77</v>
      </c>
      <c r="G2826" s="16">
        <v>-12.46</v>
      </c>
    </row>
    <row r="2827" spans="1:7">
      <c r="A2827" s="11">
        <v>20263.84</v>
      </c>
      <c r="B2827" s="11">
        <f t="shared" si="241"/>
        <v>-20313.84</v>
      </c>
      <c r="C2827" s="11">
        <f t="shared" si="243"/>
        <v>17.06000000000131</v>
      </c>
      <c r="D2827" s="18"/>
      <c r="E2827" s="12">
        <f t="shared" si="242"/>
        <v>-20.313839999999999</v>
      </c>
      <c r="F2827" s="16">
        <v>-7.97</v>
      </c>
      <c r="G2827" s="16">
        <v>-12.55</v>
      </c>
    </row>
    <row r="2828" spans="1:7">
      <c r="A2828" s="11">
        <v>20280.91</v>
      </c>
      <c r="B2828" s="11">
        <f t="shared" si="241"/>
        <v>-20330.91</v>
      </c>
      <c r="C2828" s="11">
        <f t="shared" si="243"/>
        <v>17.069999999999709</v>
      </c>
      <c r="D2828" s="18"/>
      <c r="E2828" s="12">
        <f t="shared" si="242"/>
        <v>-20.330909999999999</v>
      </c>
      <c r="F2828" s="16">
        <v>-8.23</v>
      </c>
      <c r="G2828" s="16">
        <v>-12.54</v>
      </c>
    </row>
    <row r="2829" spans="1:7">
      <c r="A2829" s="11">
        <v>20297.97</v>
      </c>
      <c r="B2829" s="11">
        <f t="shared" si="241"/>
        <v>-20347.97</v>
      </c>
      <c r="C2829" s="11">
        <f t="shared" si="243"/>
        <v>17.06000000000131</v>
      </c>
      <c r="D2829" s="18"/>
      <c r="E2829" s="12">
        <f t="shared" si="242"/>
        <v>-20.34797</v>
      </c>
      <c r="F2829" s="16">
        <v>-7.87</v>
      </c>
      <c r="G2829" s="16">
        <v>-12.49</v>
      </c>
    </row>
    <row r="2830" spans="1:7">
      <c r="A2830" s="11">
        <v>20315.03</v>
      </c>
      <c r="B2830" s="11">
        <f t="shared" si="241"/>
        <v>-20365.03</v>
      </c>
      <c r="C2830" s="11">
        <f t="shared" si="243"/>
        <v>17.059999999997672</v>
      </c>
      <c r="D2830" s="18"/>
      <c r="E2830" s="12">
        <f t="shared" si="242"/>
        <v>-20.365029999999997</v>
      </c>
      <c r="F2830" s="16">
        <v>-7.63</v>
      </c>
      <c r="G2830" s="16">
        <v>-12.49</v>
      </c>
    </row>
    <row r="2831" spans="1:7">
      <c r="A2831" s="11">
        <v>20332.09</v>
      </c>
      <c r="B2831" s="11">
        <f t="shared" si="241"/>
        <v>-20382.09</v>
      </c>
      <c r="C2831" s="11">
        <f t="shared" si="243"/>
        <v>17.06000000000131</v>
      </c>
      <c r="D2831" s="18"/>
      <c r="E2831" s="12">
        <f t="shared" si="242"/>
        <v>-20.382090000000002</v>
      </c>
      <c r="F2831" s="16">
        <v>-7.38</v>
      </c>
      <c r="G2831" s="16">
        <v>-12.51</v>
      </c>
    </row>
    <row r="2832" spans="1:7">
      <c r="A2832" s="11">
        <v>20349.16</v>
      </c>
      <c r="B2832" s="11">
        <f t="shared" si="241"/>
        <v>-20399.16</v>
      </c>
      <c r="C2832" s="11">
        <f t="shared" si="243"/>
        <v>17.069999999999709</v>
      </c>
      <c r="D2832" s="18"/>
      <c r="E2832" s="12">
        <f t="shared" si="242"/>
        <v>-20.399159999999998</v>
      </c>
      <c r="F2832" s="16">
        <v>-7.19</v>
      </c>
      <c r="G2832" s="16">
        <v>-12.51</v>
      </c>
    </row>
    <row r="2833" spans="1:7">
      <c r="A2833" s="11">
        <v>20366.22</v>
      </c>
      <c r="B2833" s="11">
        <f t="shared" si="241"/>
        <v>-20416.22</v>
      </c>
      <c r="C2833" s="11">
        <f t="shared" si="243"/>
        <v>17.06000000000131</v>
      </c>
      <c r="D2833" s="18"/>
      <c r="E2833" s="12">
        <f t="shared" si="242"/>
        <v>-20.416220000000003</v>
      </c>
      <c r="F2833" s="16">
        <v>-7.31</v>
      </c>
      <c r="G2833" s="16">
        <v>-12.58</v>
      </c>
    </row>
    <row r="2834" spans="1:7">
      <c r="A2834" s="11">
        <v>20383.28</v>
      </c>
      <c r="B2834" s="11">
        <f t="shared" si="241"/>
        <v>-20433.28</v>
      </c>
      <c r="C2834" s="11">
        <f t="shared" si="243"/>
        <v>17.059999999997672</v>
      </c>
      <c r="D2834" s="18"/>
      <c r="E2834" s="12">
        <f t="shared" si="242"/>
        <v>-20.43328</v>
      </c>
      <c r="F2834" s="16">
        <v>-7.72</v>
      </c>
      <c r="G2834" s="16">
        <v>-12.73</v>
      </c>
    </row>
    <row r="2835" spans="1:7">
      <c r="A2835" s="11">
        <v>20400.34</v>
      </c>
      <c r="B2835" s="11">
        <f t="shared" si="241"/>
        <v>-20450.34</v>
      </c>
      <c r="C2835" s="11">
        <f t="shared" si="243"/>
        <v>17.06000000000131</v>
      </c>
      <c r="D2835" s="18"/>
      <c r="E2835" s="12">
        <f t="shared" si="242"/>
        <v>-20.450340000000001</v>
      </c>
      <c r="F2835" s="16">
        <v>-7.94</v>
      </c>
      <c r="G2835" s="16">
        <v>-12.86</v>
      </c>
    </row>
    <row r="2836" spans="1:7">
      <c r="A2836" s="11">
        <v>20417.400000000001</v>
      </c>
      <c r="B2836" s="11">
        <f t="shared" si="241"/>
        <v>-20467.400000000001</v>
      </c>
      <c r="C2836" s="11">
        <f t="shared" si="243"/>
        <v>17.06000000000131</v>
      </c>
      <c r="D2836" s="18"/>
      <c r="E2836" s="12">
        <f t="shared" si="242"/>
        <v>-20.467400000000001</v>
      </c>
      <c r="F2836" s="16">
        <v>-7.36</v>
      </c>
      <c r="G2836" s="16">
        <v>-12.63</v>
      </c>
    </row>
    <row r="2837" spans="1:7">
      <c r="A2837" s="11">
        <v>20434.47</v>
      </c>
      <c r="B2837" s="11">
        <f t="shared" si="241"/>
        <v>-20484.47</v>
      </c>
      <c r="C2837" s="11">
        <f t="shared" si="243"/>
        <v>17.069999999999709</v>
      </c>
      <c r="D2837" s="18"/>
      <c r="E2837" s="12">
        <f t="shared" si="242"/>
        <v>-20.484470000000002</v>
      </c>
      <c r="F2837" s="16">
        <v>-7.28</v>
      </c>
      <c r="G2837" s="16">
        <v>-12.68</v>
      </c>
    </row>
    <row r="2838" spans="1:7">
      <c r="A2838" s="11">
        <v>20451.53</v>
      </c>
      <c r="B2838" s="11">
        <f t="shared" si="241"/>
        <v>-20501.53</v>
      </c>
      <c r="C2838" s="11">
        <f t="shared" si="243"/>
        <v>17.059999999997672</v>
      </c>
      <c r="D2838" s="18"/>
      <c r="E2838" s="12">
        <f t="shared" si="242"/>
        <v>-20.501529999999999</v>
      </c>
      <c r="F2838" s="16">
        <v>-7.3</v>
      </c>
      <c r="G2838" s="16">
        <v>-12.67</v>
      </c>
    </row>
    <row r="2839" spans="1:7">
      <c r="A2839" s="11">
        <v>20468.59</v>
      </c>
      <c r="B2839" s="11">
        <f t="shared" si="241"/>
        <v>-20518.59</v>
      </c>
      <c r="C2839" s="11">
        <f t="shared" si="243"/>
        <v>17.06000000000131</v>
      </c>
      <c r="D2839" s="18"/>
      <c r="E2839" s="12">
        <f t="shared" si="242"/>
        <v>-20.51859</v>
      </c>
      <c r="F2839" s="16">
        <v>-7.41</v>
      </c>
      <c r="G2839" s="16">
        <v>-12.84</v>
      </c>
    </row>
    <row r="2840" spans="1:7">
      <c r="A2840" s="11">
        <v>20485.650000000001</v>
      </c>
      <c r="B2840" s="11">
        <f t="shared" si="241"/>
        <v>-20535.650000000001</v>
      </c>
      <c r="C2840" s="11">
        <f t="shared" si="243"/>
        <v>17.06000000000131</v>
      </c>
      <c r="D2840" s="18"/>
      <c r="E2840" s="12">
        <f t="shared" si="242"/>
        <v>-20.53565</v>
      </c>
      <c r="F2840" s="16">
        <v>-7.59</v>
      </c>
      <c r="G2840" s="16">
        <v>-12.77</v>
      </c>
    </row>
    <row r="2841" spans="1:7">
      <c r="A2841" s="11">
        <v>20502.71</v>
      </c>
      <c r="B2841" s="11">
        <f t="shared" si="241"/>
        <v>-20552.71</v>
      </c>
      <c r="C2841" s="11">
        <f t="shared" si="243"/>
        <v>17.059999999997672</v>
      </c>
      <c r="D2841" s="18"/>
      <c r="E2841" s="12">
        <f t="shared" si="242"/>
        <v>-20.552709999999998</v>
      </c>
      <c r="F2841" s="16">
        <v>-7.4</v>
      </c>
      <c r="G2841" s="16">
        <v>-12.76</v>
      </c>
    </row>
    <row r="2842" spans="1:7">
      <c r="A2842" s="11">
        <v>20519.78</v>
      </c>
      <c r="B2842" s="11">
        <f t="shared" si="241"/>
        <v>-20569.78</v>
      </c>
      <c r="C2842" s="11">
        <f t="shared" si="243"/>
        <v>17.069999999999709</v>
      </c>
      <c r="D2842" s="18"/>
      <c r="E2842" s="12">
        <f t="shared" si="242"/>
        <v>-20.569779999999998</v>
      </c>
      <c r="F2842" s="16">
        <v>-7.54</v>
      </c>
      <c r="G2842" s="16">
        <v>-12.69</v>
      </c>
    </row>
    <row r="2843" spans="1:7">
      <c r="A2843" s="11">
        <v>20536.84</v>
      </c>
      <c r="B2843" s="11">
        <f t="shared" si="241"/>
        <v>-20586.84</v>
      </c>
      <c r="C2843" s="11">
        <f t="shared" si="243"/>
        <v>17.06000000000131</v>
      </c>
      <c r="D2843" s="18"/>
      <c r="E2843" s="12">
        <f t="shared" si="242"/>
        <v>-20.586839999999999</v>
      </c>
      <c r="F2843" s="16">
        <v>-7.62</v>
      </c>
      <c r="G2843" s="16">
        <v>-12.71</v>
      </c>
    </row>
    <row r="2844" spans="1:7">
      <c r="A2844" s="11">
        <v>20553.900000000001</v>
      </c>
      <c r="B2844" s="11">
        <f t="shared" si="241"/>
        <v>-20603.900000000001</v>
      </c>
      <c r="C2844" s="11">
        <f t="shared" si="243"/>
        <v>17.06000000000131</v>
      </c>
      <c r="D2844" s="18"/>
      <c r="E2844" s="12">
        <f t="shared" si="242"/>
        <v>-20.603900000000003</v>
      </c>
      <c r="F2844" s="16">
        <v>-7.44</v>
      </c>
      <c r="G2844" s="16">
        <v>-12.59</v>
      </c>
    </row>
    <row r="2845" spans="1:7">
      <c r="A2845" s="11">
        <v>20570.96</v>
      </c>
      <c r="B2845" s="11">
        <f t="shared" si="241"/>
        <v>-20620.96</v>
      </c>
      <c r="C2845" s="11">
        <f t="shared" si="243"/>
        <v>17.059999999997672</v>
      </c>
      <c r="D2845" s="18"/>
      <c r="E2845" s="12">
        <f t="shared" si="242"/>
        <v>-20.62096</v>
      </c>
      <c r="F2845" s="16">
        <v>-7.32</v>
      </c>
      <c r="G2845" s="16">
        <v>-12.62</v>
      </c>
    </row>
    <row r="2846" spans="1:7">
      <c r="A2846" s="11">
        <v>20588.02</v>
      </c>
      <c r="B2846" s="11">
        <f t="shared" si="241"/>
        <v>-20638.02</v>
      </c>
      <c r="C2846" s="11">
        <f t="shared" si="243"/>
        <v>17.06000000000131</v>
      </c>
      <c r="D2846" s="18"/>
      <c r="E2846" s="12">
        <f t="shared" si="242"/>
        <v>-20.638020000000001</v>
      </c>
      <c r="F2846" s="16">
        <v>-7.93</v>
      </c>
      <c r="G2846" s="16">
        <v>-12.68</v>
      </c>
    </row>
    <row r="2847" spans="1:7">
      <c r="A2847" s="11">
        <v>20605.09</v>
      </c>
      <c r="B2847" s="11">
        <f t="shared" si="241"/>
        <v>-20655.09</v>
      </c>
      <c r="C2847" s="11">
        <f t="shared" si="243"/>
        <v>17.069999999999709</v>
      </c>
      <c r="D2847" s="18"/>
      <c r="E2847" s="12">
        <f t="shared" si="242"/>
        <v>-20.655090000000001</v>
      </c>
      <c r="F2847" s="16">
        <v>-7.18</v>
      </c>
      <c r="G2847" s="16">
        <v>-12.6</v>
      </c>
    </row>
    <row r="2848" spans="1:7">
      <c r="A2848" s="11">
        <v>20622.150000000001</v>
      </c>
      <c r="B2848" s="11">
        <f t="shared" si="241"/>
        <v>-20672.150000000001</v>
      </c>
      <c r="C2848" s="11">
        <f t="shared" si="243"/>
        <v>17.06000000000131</v>
      </c>
      <c r="D2848" s="18"/>
      <c r="E2848" s="12">
        <f t="shared" si="242"/>
        <v>-20.672150000000002</v>
      </c>
      <c r="F2848" s="16">
        <v>-7.19</v>
      </c>
      <c r="G2848" s="16">
        <v>-12.76</v>
      </c>
    </row>
    <row r="2849" spans="1:7">
      <c r="A2849" s="11">
        <v>20639.21</v>
      </c>
      <c r="B2849" s="11">
        <f t="shared" si="241"/>
        <v>-20689.21</v>
      </c>
      <c r="C2849" s="11">
        <f t="shared" si="243"/>
        <v>17.059999999997672</v>
      </c>
      <c r="D2849" s="18"/>
      <c r="E2849" s="12">
        <f t="shared" si="242"/>
        <v>-20.689209999999999</v>
      </c>
      <c r="F2849" s="16">
        <v>-7.47</v>
      </c>
      <c r="G2849" s="16">
        <v>-12.76</v>
      </c>
    </row>
    <row r="2850" spans="1:7">
      <c r="A2850" s="11">
        <v>20656.27</v>
      </c>
      <c r="B2850" s="11">
        <f t="shared" si="241"/>
        <v>-20706.27</v>
      </c>
      <c r="C2850" s="11">
        <f t="shared" si="243"/>
        <v>17.06000000000131</v>
      </c>
      <c r="D2850" s="18"/>
      <c r="E2850" s="12">
        <f t="shared" si="242"/>
        <v>-20.70627</v>
      </c>
      <c r="F2850" s="16">
        <v>-7.61</v>
      </c>
      <c r="G2850" s="16">
        <v>-12.85</v>
      </c>
    </row>
    <row r="2851" spans="1:7">
      <c r="A2851" s="11">
        <v>20673.330000000002</v>
      </c>
      <c r="B2851" s="11">
        <f t="shared" si="241"/>
        <v>-20723.330000000002</v>
      </c>
      <c r="C2851" s="11">
        <f t="shared" si="243"/>
        <v>17.06000000000131</v>
      </c>
      <c r="D2851" s="18"/>
      <c r="E2851" s="12">
        <f t="shared" si="242"/>
        <v>-20.723330000000001</v>
      </c>
      <c r="F2851" s="16">
        <v>-7.54</v>
      </c>
      <c r="G2851" s="16">
        <v>-12.75</v>
      </c>
    </row>
    <row r="2852" spans="1:7">
      <c r="A2852" s="11">
        <v>20690.400000000001</v>
      </c>
      <c r="B2852" s="11">
        <f t="shared" si="241"/>
        <v>-20740.400000000001</v>
      </c>
      <c r="C2852" s="11">
        <f t="shared" si="243"/>
        <v>17.069999999999709</v>
      </c>
      <c r="D2852" s="18"/>
      <c r="E2852" s="12">
        <f t="shared" si="242"/>
        <v>-20.740400000000001</v>
      </c>
      <c r="F2852" s="16">
        <v>-7.62</v>
      </c>
      <c r="G2852" s="16">
        <v>-12.43</v>
      </c>
    </row>
    <row r="2853" spans="1:7">
      <c r="A2853" s="11">
        <v>20707.46</v>
      </c>
      <c r="B2853" s="11">
        <f t="shared" si="241"/>
        <v>-20757.46</v>
      </c>
      <c r="C2853" s="11">
        <f t="shared" si="243"/>
        <v>17.059999999997672</v>
      </c>
      <c r="D2853" s="18"/>
      <c r="E2853" s="12">
        <f t="shared" si="242"/>
        <v>-20.757459999999998</v>
      </c>
      <c r="F2853" s="16">
        <v>-8.26</v>
      </c>
      <c r="G2853" s="16">
        <v>-12.57</v>
      </c>
    </row>
    <row r="2854" spans="1:7">
      <c r="A2854" s="11">
        <v>20724.52</v>
      </c>
      <c r="B2854" s="11">
        <f t="shared" si="241"/>
        <v>-20774.52</v>
      </c>
      <c r="C2854" s="11">
        <f t="shared" si="243"/>
        <v>17.06000000000131</v>
      </c>
      <c r="D2854" s="18"/>
      <c r="E2854" s="12">
        <f t="shared" si="242"/>
        <v>-20.774519999999999</v>
      </c>
      <c r="F2854" s="16">
        <v>-8.16</v>
      </c>
      <c r="G2854" s="16">
        <v>-12.56</v>
      </c>
    </row>
    <row r="2855" spans="1:7">
      <c r="A2855" s="11">
        <v>20741.580000000002</v>
      </c>
      <c r="B2855" s="11">
        <f t="shared" si="241"/>
        <v>-20791.580000000002</v>
      </c>
      <c r="C2855" s="11">
        <f t="shared" si="243"/>
        <v>17.06000000000131</v>
      </c>
      <c r="D2855" s="18"/>
      <c r="E2855" s="12">
        <f t="shared" si="242"/>
        <v>-20.791580000000003</v>
      </c>
      <c r="F2855" s="16">
        <v>-8.01</v>
      </c>
      <c r="G2855" s="16">
        <v>-12.6</v>
      </c>
    </row>
    <row r="2856" spans="1:7">
      <c r="A2856" s="11">
        <v>20758.64</v>
      </c>
      <c r="B2856" s="11">
        <f t="shared" si="241"/>
        <v>-20808.64</v>
      </c>
      <c r="C2856" s="11">
        <f t="shared" si="243"/>
        <v>17.059999999997672</v>
      </c>
      <c r="D2856" s="18"/>
      <c r="E2856" s="12">
        <f t="shared" si="242"/>
        <v>-20.80864</v>
      </c>
      <c r="F2856" s="16">
        <v>-8.09</v>
      </c>
      <c r="G2856" s="16">
        <v>-12.66</v>
      </c>
    </row>
    <row r="2857" spans="1:7">
      <c r="A2857" s="11">
        <v>20775.71</v>
      </c>
      <c r="B2857" s="11">
        <f t="shared" si="241"/>
        <v>-20825.71</v>
      </c>
      <c r="C2857" s="11">
        <f t="shared" si="243"/>
        <v>17.069999999999709</v>
      </c>
      <c r="D2857" s="18"/>
      <c r="E2857" s="12">
        <f t="shared" si="242"/>
        <v>-20.825710000000001</v>
      </c>
      <c r="F2857" s="16">
        <v>-8.1</v>
      </c>
      <c r="G2857" s="16">
        <v>-12.79</v>
      </c>
    </row>
    <row r="2858" spans="1:7">
      <c r="A2858" s="11">
        <v>20792.77</v>
      </c>
      <c r="B2858" s="11">
        <f t="shared" si="241"/>
        <v>-20842.77</v>
      </c>
      <c r="C2858" s="11">
        <f t="shared" si="243"/>
        <v>17.06000000000131</v>
      </c>
      <c r="D2858" s="18"/>
      <c r="E2858" s="12">
        <f t="shared" si="242"/>
        <v>-20.842770000000002</v>
      </c>
      <c r="F2858" s="16">
        <v>-8.16</v>
      </c>
      <c r="G2858" s="16">
        <v>-12.95</v>
      </c>
    </row>
    <row r="2859" spans="1:7">
      <c r="A2859" s="11">
        <v>20809.830000000002</v>
      </c>
      <c r="B2859" s="11">
        <f t="shared" si="241"/>
        <v>-20859.830000000002</v>
      </c>
      <c r="C2859" s="11">
        <f t="shared" si="243"/>
        <v>17.06000000000131</v>
      </c>
      <c r="D2859" s="18"/>
      <c r="E2859" s="12">
        <f t="shared" si="242"/>
        <v>-20.859830000000002</v>
      </c>
      <c r="F2859" s="16">
        <v>-8.3000000000000007</v>
      </c>
      <c r="G2859" s="16">
        <v>-12.94</v>
      </c>
    </row>
    <row r="2860" spans="1:7">
      <c r="A2860" s="11">
        <v>20826.89</v>
      </c>
      <c r="B2860" s="11">
        <f t="shared" si="241"/>
        <v>-20876.89</v>
      </c>
      <c r="C2860" s="11">
        <f t="shared" si="243"/>
        <v>17.059999999997672</v>
      </c>
      <c r="D2860" s="18"/>
      <c r="E2860" s="12">
        <f t="shared" si="242"/>
        <v>-20.87689</v>
      </c>
      <c r="F2860" s="16">
        <v>-8.15</v>
      </c>
      <c r="G2860" s="16">
        <v>-12.66</v>
      </c>
    </row>
    <row r="2861" spans="1:7">
      <c r="A2861" s="11">
        <v>20843.95</v>
      </c>
      <c r="B2861" s="11">
        <f t="shared" si="241"/>
        <v>-20893.95</v>
      </c>
      <c r="C2861" s="11">
        <f t="shared" si="243"/>
        <v>17.06000000000131</v>
      </c>
      <c r="D2861" s="18"/>
      <c r="E2861" s="12">
        <f t="shared" si="242"/>
        <v>-20.89395</v>
      </c>
      <c r="F2861" s="16">
        <v>-7.99</v>
      </c>
      <c r="G2861" s="16">
        <v>-12.83</v>
      </c>
    </row>
    <row r="2862" spans="1:7">
      <c r="A2862" s="11">
        <v>20861.02</v>
      </c>
      <c r="B2862" s="11">
        <f t="shared" si="241"/>
        <v>-20911.02</v>
      </c>
      <c r="C2862" s="11">
        <f t="shared" si="243"/>
        <v>17.069999999999709</v>
      </c>
      <c r="D2862" s="18"/>
      <c r="E2862" s="12">
        <f t="shared" si="242"/>
        <v>-20.911020000000001</v>
      </c>
      <c r="F2862" s="16">
        <v>-7.67</v>
      </c>
      <c r="G2862" s="16">
        <v>-12.69</v>
      </c>
    </row>
    <row r="2863" spans="1:7">
      <c r="A2863" s="11">
        <v>20878.080000000002</v>
      </c>
      <c r="B2863" s="11">
        <f t="shared" si="241"/>
        <v>-20928.080000000002</v>
      </c>
      <c r="C2863" s="11">
        <f t="shared" si="243"/>
        <v>17.06000000000131</v>
      </c>
      <c r="D2863" s="18"/>
      <c r="E2863" s="12">
        <f t="shared" si="242"/>
        <v>-20.928080000000001</v>
      </c>
      <c r="F2863" s="16">
        <v>-7.57</v>
      </c>
      <c r="G2863" s="16">
        <v>-12.55</v>
      </c>
    </row>
    <row r="2864" spans="1:7">
      <c r="A2864" s="11">
        <v>20895.14</v>
      </c>
      <c r="B2864" s="11">
        <f t="shared" si="241"/>
        <v>-20945.14</v>
      </c>
      <c r="C2864" s="11">
        <f t="shared" si="243"/>
        <v>17.059999999997672</v>
      </c>
      <c r="D2864" s="18"/>
      <c r="E2864" s="12">
        <f t="shared" si="242"/>
        <v>-20.945139999999999</v>
      </c>
      <c r="F2864" s="16">
        <v>-7.5</v>
      </c>
      <c r="G2864" s="16">
        <v>-12.63</v>
      </c>
    </row>
    <row r="2865" spans="1:7">
      <c r="A2865" s="11">
        <v>20912.2</v>
      </c>
      <c r="B2865" s="11">
        <f t="shared" si="241"/>
        <v>-20962.2</v>
      </c>
      <c r="C2865" s="11">
        <f t="shared" si="243"/>
        <v>17.06000000000131</v>
      </c>
      <c r="D2865" s="18"/>
      <c r="E2865" s="12">
        <f t="shared" si="242"/>
        <v>-20.962199999999999</v>
      </c>
      <c r="F2865" s="16">
        <v>-7.06</v>
      </c>
      <c r="G2865" s="16">
        <v>-12.57</v>
      </c>
    </row>
    <row r="2866" spans="1:7">
      <c r="A2866" s="11">
        <v>20929.259999999998</v>
      </c>
      <c r="B2866" s="11">
        <f t="shared" si="241"/>
        <v>-20979.26</v>
      </c>
      <c r="C2866" s="11">
        <f t="shared" si="243"/>
        <v>17.059999999997672</v>
      </c>
      <c r="D2866" s="18"/>
      <c r="E2866" s="12">
        <f t="shared" si="242"/>
        <v>-20.97926</v>
      </c>
      <c r="F2866" s="16">
        <v>-7.33</v>
      </c>
      <c r="G2866" s="16">
        <v>-12.62</v>
      </c>
    </row>
    <row r="2867" spans="1:7">
      <c r="A2867" s="11">
        <v>20946.330000000002</v>
      </c>
      <c r="B2867" s="11">
        <f t="shared" si="241"/>
        <v>-20996.33</v>
      </c>
      <c r="C2867" s="11">
        <f t="shared" si="243"/>
        <v>17.070000000003347</v>
      </c>
      <c r="D2867" s="18"/>
      <c r="E2867" s="12">
        <f t="shared" si="242"/>
        <v>-20.99633</v>
      </c>
      <c r="F2867" s="16">
        <v>-7.46</v>
      </c>
      <c r="G2867" s="16">
        <v>-12.77</v>
      </c>
    </row>
    <row r="2868" spans="1:7">
      <c r="A2868" s="11">
        <v>20963.39</v>
      </c>
      <c r="B2868" s="11">
        <f t="shared" si="241"/>
        <v>-21013.39</v>
      </c>
      <c r="C2868" s="11">
        <f t="shared" si="243"/>
        <v>17.059999999997672</v>
      </c>
      <c r="D2868" s="18"/>
      <c r="E2868" s="12">
        <f t="shared" si="242"/>
        <v>-21.013390000000001</v>
      </c>
      <c r="F2868" s="16">
        <v>-7.24</v>
      </c>
      <c r="G2868" s="16">
        <v>-12.65</v>
      </c>
    </row>
    <row r="2869" spans="1:7">
      <c r="A2869" s="11">
        <v>20980.45</v>
      </c>
      <c r="B2869" s="11">
        <f t="shared" si="241"/>
        <v>-21030.45</v>
      </c>
      <c r="C2869" s="11">
        <f t="shared" si="243"/>
        <v>17.06000000000131</v>
      </c>
      <c r="D2869" s="18"/>
      <c r="E2869" s="12">
        <f t="shared" si="242"/>
        <v>-21.030450000000002</v>
      </c>
      <c r="F2869" s="16">
        <v>-7.27</v>
      </c>
      <c r="G2869" s="16">
        <v>-12.66</v>
      </c>
    </row>
    <row r="2870" spans="1:7">
      <c r="A2870" s="11">
        <v>20997.51</v>
      </c>
      <c r="B2870" s="11">
        <f t="shared" si="241"/>
        <v>-21047.51</v>
      </c>
      <c r="C2870" s="11">
        <f t="shared" si="243"/>
        <v>17.059999999997672</v>
      </c>
      <c r="D2870" s="18"/>
      <c r="E2870" s="12">
        <f t="shared" si="242"/>
        <v>-21.047509999999999</v>
      </c>
      <c r="F2870" s="16">
        <v>-7.37</v>
      </c>
      <c r="G2870" s="16">
        <v>-12.72</v>
      </c>
    </row>
    <row r="2871" spans="1:7">
      <c r="A2871" s="11">
        <v>21014.57</v>
      </c>
      <c r="B2871" s="11">
        <f t="shared" si="241"/>
        <v>-21064.57</v>
      </c>
      <c r="C2871" s="11">
        <f t="shared" si="243"/>
        <v>17.06000000000131</v>
      </c>
      <c r="D2871" s="18"/>
      <c r="E2871" s="12">
        <f t="shared" si="242"/>
        <v>-21.06457</v>
      </c>
      <c r="F2871" s="16">
        <v>-7.51</v>
      </c>
      <c r="G2871" s="16">
        <v>-12.75</v>
      </c>
    </row>
    <row r="2872" spans="1:7">
      <c r="A2872" s="11">
        <v>21031.64</v>
      </c>
      <c r="B2872" s="11">
        <f t="shared" si="241"/>
        <v>-21081.64</v>
      </c>
      <c r="C2872" s="11">
        <f t="shared" si="243"/>
        <v>17.069999999999709</v>
      </c>
      <c r="D2872" s="18"/>
      <c r="E2872" s="12">
        <f t="shared" si="242"/>
        <v>-21.08164</v>
      </c>
      <c r="F2872" s="16">
        <v>-7.51</v>
      </c>
      <c r="G2872" s="16">
        <v>-12.8</v>
      </c>
    </row>
    <row r="2873" spans="1:7">
      <c r="A2873" s="11">
        <v>21048.7</v>
      </c>
      <c r="B2873" s="11">
        <f t="shared" si="241"/>
        <v>-21098.7</v>
      </c>
      <c r="C2873" s="11">
        <f t="shared" si="243"/>
        <v>17.06000000000131</v>
      </c>
      <c r="D2873" s="18"/>
      <c r="E2873" s="12">
        <f t="shared" si="242"/>
        <v>-21.098700000000001</v>
      </c>
      <c r="F2873" s="16">
        <v>-7.21</v>
      </c>
      <c r="G2873" s="16">
        <v>-12.71</v>
      </c>
    </row>
    <row r="2874" spans="1:7">
      <c r="A2874" s="11">
        <v>21065.759999999998</v>
      </c>
      <c r="B2874" s="11">
        <f t="shared" si="241"/>
        <v>-21115.759999999998</v>
      </c>
      <c r="C2874" s="11">
        <f t="shared" si="243"/>
        <v>17.059999999997672</v>
      </c>
      <c r="D2874" s="18"/>
      <c r="E2874" s="12">
        <f t="shared" si="242"/>
        <v>-21.115759999999998</v>
      </c>
      <c r="F2874" s="16">
        <v>-7.23</v>
      </c>
      <c r="G2874" s="16">
        <v>-12.77</v>
      </c>
    </row>
    <row r="2875" spans="1:7">
      <c r="A2875" s="11">
        <v>21082.82</v>
      </c>
      <c r="B2875" s="11">
        <f t="shared" si="241"/>
        <v>-21132.82</v>
      </c>
      <c r="C2875" s="11">
        <f t="shared" si="243"/>
        <v>17.06000000000131</v>
      </c>
      <c r="D2875" s="18"/>
      <c r="E2875" s="12">
        <f t="shared" si="242"/>
        <v>-21.132819999999999</v>
      </c>
      <c r="F2875" s="16">
        <v>-7.32</v>
      </c>
      <c r="G2875" s="16">
        <v>-12.83</v>
      </c>
    </row>
    <row r="2876" spans="1:7">
      <c r="A2876" s="11">
        <v>21099.88</v>
      </c>
      <c r="B2876" s="11">
        <f t="shared" si="241"/>
        <v>-21149.88</v>
      </c>
      <c r="C2876" s="11">
        <f t="shared" si="243"/>
        <v>17.06000000000131</v>
      </c>
      <c r="D2876" s="18"/>
      <c r="E2876" s="12">
        <f t="shared" si="242"/>
        <v>-21.14988</v>
      </c>
      <c r="F2876" s="16">
        <v>-7.68</v>
      </c>
      <c r="G2876" s="16">
        <v>-12.91</v>
      </c>
    </row>
    <row r="2877" spans="1:7">
      <c r="A2877" s="11">
        <v>21116.95</v>
      </c>
      <c r="B2877" s="11">
        <f t="shared" si="241"/>
        <v>-21166.95</v>
      </c>
      <c r="C2877" s="11">
        <f t="shared" si="243"/>
        <v>17.069999999999709</v>
      </c>
      <c r="D2877" s="18"/>
      <c r="E2877" s="12">
        <f t="shared" si="242"/>
        <v>-21.16695</v>
      </c>
      <c r="F2877" s="16">
        <v>-7.58</v>
      </c>
      <c r="G2877" s="16">
        <v>-12.79</v>
      </c>
    </row>
    <row r="2878" spans="1:7">
      <c r="A2878" s="11">
        <v>21134.01</v>
      </c>
      <c r="B2878" s="11">
        <f t="shared" si="241"/>
        <v>-21184.01</v>
      </c>
      <c r="C2878" s="11">
        <f t="shared" si="243"/>
        <v>17.059999999997672</v>
      </c>
      <c r="D2878" s="18"/>
      <c r="E2878" s="12">
        <f t="shared" si="242"/>
        <v>-21.184009999999997</v>
      </c>
      <c r="F2878" s="16">
        <v>-7.66</v>
      </c>
      <c r="G2878" s="16">
        <v>-12.71</v>
      </c>
    </row>
    <row r="2879" spans="1:7">
      <c r="A2879" s="11">
        <v>21151.07</v>
      </c>
      <c r="B2879" s="11">
        <f t="shared" si="241"/>
        <v>-21201.07</v>
      </c>
      <c r="C2879" s="11">
        <f t="shared" si="243"/>
        <v>17.06000000000131</v>
      </c>
      <c r="D2879" s="18"/>
      <c r="E2879" s="12">
        <f t="shared" si="242"/>
        <v>-21.201070000000001</v>
      </c>
      <c r="F2879" s="16">
        <v>-7.44</v>
      </c>
      <c r="G2879" s="16">
        <v>-12.69</v>
      </c>
    </row>
    <row r="2880" spans="1:7">
      <c r="A2880" s="11">
        <v>21168.13</v>
      </c>
      <c r="B2880" s="11">
        <f t="shared" si="241"/>
        <v>-21218.13</v>
      </c>
      <c r="C2880" s="11">
        <f t="shared" si="243"/>
        <v>17.06000000000131</v>
      </c>
      <c r="D2880" s="18"/>
      <c r="E2880" s="12">
        <f t="shared" si="242"/>
        <v>-21.218130000000002</v>
      </c>
      <c r="F2880" s="16">
        <v>-7.53</v>
      </c>
      <c r="G2880" s="16">
        <v>-12.81</v>
      </c>
    </row>
    <row r="2881" spans="1:7">
      <c r="A2881" s="11">
        <v>21185.19</v>
      </c>
      <c r="B2881" s="11">
        <f t="shared" si="241"/>
        <v>-21235.19</v>
      </c>
      <c r="C2881" s="11">
        <f t="shared" si="243"/>
        <v>17.059999999997672</v>
      </c>
      <c r="D2881" s="18"/>
      <c r="E2881" s="12">
        <f t="shared" si="242"/>
        <v>-21.235189999999999</v>
      </c>
      <c r="F2881" s="16">
        <v>-7.47</v>
      </c>
      <c r="G2881" s="16">
        <v>-12.77</v>
      </c>
    </row>
    <row r="2882" spans="1:7">
      <c r="A2882" s="11">
        <v>21202.26</v>
      </c>
      <c r="B2882" s="11">
        <f t="shared" si="241"/>
        <v>-21252.26</v>
      </c>
      <c r="C2882" s="11">
        <f t="shared" si="243"/>
        <v>17.069999999999709</v>
      </c>
      <c r="D2882" s="18"/>
      <c r="E2882" s="12">
        <f t="shared" si="242"/>
        <v>-21.25226</v>
      </c>
      <c r="F2882" s="16">
        <v>-7.51</v>
      </c>
      <c r="G2882" s="16">
        <v>-12.81</v>
      </c>
    </row>
    <row r="2883" spans="1:7">
      <c r="A2883" s="11">
        <v>21219.32</v>
      </c>
      <c r="B2883" s="11">
        <f t="shared" ref="B2883:B2946" si="244">-(A2883+50)</f>
        <v>-21269.32</v>
      </c>
      <c r="C2883" s="11">
        <f t="shared" si="243"/>
        <v>17.06000000000131</v>
      </c>
      <c r="D2883" s="18"/>
      <c r="E2883" s="12">
        <f t="shared" ref="E2883:E2946" si="245">B2883/1000</f>
        <v>-21.26932</v>
      </c>
      <c r="F2883" s="16">
        <v>-7.5</v>
      </c>
      <c r="G2883" s="16">
        <v>-12.87</v>
      </c>
    </row>
    <row r="2884" spans="1:7">
      <c r="A2884" s="11">
        <v>21236.38</v>
      </c>
      <c r="B2884" s="11">
        <f t="shared" si="244"/>
        <v>-21286.38</v>
      </c>
      <c r="C2884" s="11">
        <f t="shared" ref="C2884:C2947" si="246">ABS(B2883-B2884)</f>
        <v>17.06000000000131</v>
      </c>
      <c r="D2884" s="18"/>
      <c r="E2884" s="12">
        <f t="shared" si="245"/>
        <v>-21.286380000000001</v>
      </c>
      <c r="F2884" s="16">
        <v>-7.58</v>
      </c>
      <c r="G2884" s="16">
        <v>-12.67</v>
      </c>
    </row>
    <row r="2885" spans="1:7">
      <c r="A2885" s="11">
        <v>21253.439999999999</v>
      </c>
      <c r="B2885" s="11">
        <f t="shared" si="244"/>
        <v>-21303.439999999999</v>
      </c>
      <c r="C2885" s="11">
        <f t="shared" si="246"/>
        <v>17.059999999997672</v>
      </c>
      <c r="D2885" s="18"/>
      <c r="E2885" s="12">
        <f t="shared" si="245"/>
        <v>-21.303439999999998</v>
      </c>
      <c r="F2885" s="16">
        <v>-7.59</v>
      </c>
      <c r="G2885" s="16">
        <v>-12.55</v>
      </c>
    </row>
    <row r="2886" spans="1:7">
      <c r="A2886" s="11">
        <v>21270.5</v>
      </c>
      <c r="B2886" s="11">
        <f t="shared" si="244"/>
        <v>-21320.5</v>
      </c>
      <c r="C2886" s="11">
        <f t="shared" si="246"/>
        <v>17.06000000000131</v>
      </c>
      <c r="D2886" s="18"/>
      <c r="E2886" s="12">
        <f t="shared" si="245"/>
        <v>-21.320499999999999</v>
      </c>
      <c r="F2886" s="16">
        <v>-7.74</v>
      </c>
      <c r="G2886" s="16">
        <v>-12.64</v>
      </c>
    </row>
    <row r="2887" spans="1:7">
      <c r="A2887" s="11">
        <v>21287.57</v>
      </c>
      <c r="B2887" s="11">
        <f t="shared" si="244"/>
        <v>-21337.57</v>
      </c>
      <c r="C2887" s="11">
        <f t="shared" si="246"/>
        <v>17.069999999999709</v>
      </c>
      <c r="D2887" s="18"/>
      <c r="E2887" s="12">
        <f t="shared" si="245"/>
        <v>-21.337569999999999</v>
      </c>
      <c r="F2887" s="16">
        <v>-7.92</v>
      </c>
      <c r="G2887" s="16">
        <v>-12.68</v>
      </c>
    </row>
    <row r="2888" spans="1:7">
      <c r="A2888" s="11">
        <v>21304.63</v>
      </c>
      <c r="B2888" s="11">
        <f t="shared" si="244"/>
        <v>-21354.63</v>
      </c>
      <c r="C2888" s="11">
        <f t="shared" si="246"/>
        <v>17.06000000000131</v>
      </c>
      <c r="D2888" s="18"/>
      <c r="E2888" s="12">
        <f t="shared" si="245"/>
        <v>-21.35463</v>
      </c>
      <c r="F2888" s="16">
        <v>-8.02</v>
      </c>
      <c r="G2888" s="16">
        <v>-12.57</v>
      </c>
    </row>
    <row r="2889" spans="1:7">
      <c r="A2889" s="11">
        <v>21321.69</v>
      </c>
      <c r="B2889" s="11">
        <f t="shared" si="244"/>
        <v>-21371.69</v>
      </c>
      <c r="C2889" s="11">
        <f t="shared" si="246"/>
        <v>17.059999999997672</v>
      </c>
      <c r="D2889" s="18"/>
      <c r="E2889" s="12">
        <f t="shared" si="245"/>
        <v>-21.371689999999997</v>
      </c>
      <c r="F2889" s="16">
        <v>-8.1300000000000008</v>
      </c>
      <c r="G2889" s="16">
        <v>-12.72</v>
      </c>
    </row>
    <row r="2890" spans="1:7">
      <c r="A2890" s="11">
        <v>21338.75</v>
      </c>
      <c r="B2890" s="11">
        <f t="shared" si="244"/>
        <v>-21388.75</v>
      </c>
      <c r="C2890" s="11">
        <f t="shared" si="246"/>
        <v>17.06000000000131</v>
      </c>
      <c r="D2890" s="18"/>
      <c r="E2890" s="12">
        <f t="shared" si="245"/>
        <v>-21.388750000000002</v>
      </c>
      <c r="F2890" s="16">
        <v>-7.71</v>
      </c>
      <c r="G2890" s="16">
        <v>-12.55</v>
      </c>
    </row>
    <row r="2891" spans="1:7">
      <c r="A2891" s="11">
        <v>21355.81</v>
      </c>
      <c r="B2891" s="11">
        <f t="shared" si="244"/>
        <v>-21405.81</v>
      </c>
      <c r="C2891" s="11">
        <f t="shared" si="246"/>
        <v>17.06000000000131</v>
      </c>
      <c r="D2891" s="18"/>
      <c r="E2891" s="12">
        <f t="shared" si="245"/>
        <v>-21.405810000000002</v>
      </c>
      <c r="F2891" s="16">
        <v>-7.34</v>
      </c>
      <c r="G2891" s="16">
        <v>-12.62</v>
      </c>
    </row>
    <row r="2892" spans="1:7">
      <c r="A2892" s="11">
        <v>21372.880000000001</v>
      </c>
      <c r="B2892" s="11">
        <f t="shared" si="244"/>
        <v>-21422.880000000001</v>
      </c>
      <c r="C2892" s="11">
        <f t="shared" si="246"/>
        <v>17.069999999999709</v>
      </c>
      <c r="D2892" s="18"/>
      <c r="E2892" s="12">
        <f t="shared" si="245"/>
        <v>-21.422879999999999</v>
      </c>
      <c r="F2892" s="16">
        <v>-7.43</v>
      </c>
      <c r="G2892" s="16">
        <v>-12.58</v>
      </c>
    </row>
    <row r="2893" spans="1:7">
      <c r="A2893" s="11">
        <v>21389.94</v>
      </c>
      <c r="B2893" s="11">
        <f t="shared" si="244"/>
        <v>-21439.94</v>
      </c>
      <c r="C2893" s="11">
        <f t="shared" si="246"/>
        <v>17.059999999997672</v>
      </c>
      <c r="D2893" s="18"/>
      <c r="E2893" s="12">
        <f t="shared" si="245"/>
        <v>-21.43994</v>
      </c>
      <c r="F2893" s="16">
        <v>-7.37</v>
      </c>
      <c r="G2893" s="16">
        <v>-12.45</v>
      </c>
    </row>
    <row r="2894" spans="1:7">
      <c r="A2894" s="11">
        <v>21407</v>
      </c>
      <c r="B2894" s="11">
        <f t="shared" si="244"/>
        <v>-21457</v>
      </c>
      <c r="C2894" s="11">
        <f t="shared" si="246"/>
        <v>17.06000000000131</v>
      </c>
      <c r="D2894" s="18"/>
      <c r="E2894" s="12">
        <f t="shared" si="245"/>
        <v>-21.457000000000001</v>
      </c>
      <c r="F2894" s="16">
        <v>-6.93</v>
      </c>
      <c r="G2894" s="16">
        <v>-12.45</v>
      </c>
    </row>
    <row r="2895" spans="1:7">
      <c r="A2895" s="11">
        <v>21424</v>
      </c>
      <c r="B2895" s="11">
        <f t="shared" si="244"/>
        <v>-21474</v>
      </c>
      <c r="C2895" s="11">
        <f t="shared" si="246"/>
        <v>17</v>
      </c>
      <c r="D2895" s="18"/>
      <c r="E2895" s="12">
        <f t="shared" si="245"/>
        <v>-21.474</v>
      </c>
      <c r="F2895" s="16">
        <v>-6.42</v>
      </c>
      <c r="G2895" s="16">
        <v>-12.33</v>
      </c>
    </row>
    <row r="2896" spans="1:7">
      <c r="A2896" s="11">
        <v>21441</v>
      </c>
      <c r="B2896" s="11">
        <f t="shared" si="244"/>
        <v>-21491</v>
      </c>
      <c r="C2896" s="11">
        <f t="shared" si="246"/>
        <v>17</v>
      </c>
      <c r="D2896" s="18"/>
      <c r="E2896" s="12">
        <f t="shared" si="245"/>
        <v>-21.491</v>
      </c>
      <c r="F2896" s="16">
        <v>-6.31</v>
      </c>
      <c r="G2896" s="16">
        <v>-12.31</v>
      </c>
    </row>
    <row r="2897" spans="1:7">
      <c r="A2897" s="11">
        <v>21458</v>
      </c>
      <c r="B2897" s="11">
        <f t="shared" si="244"/>
        <v>-21508</v>
      </c>
      <c r="C2897" s="11">
        <f t="shared" si="246"/>
        <v>17</v>
      </c>
      <c r="D2897" s="18"/>
      <c r="E2897" s="12">
        <f t="shared" si="245"/>
        <v>-21.507999999999999</v>
      </c>
      <c r="F2897" s="16">
        <v>-6.75</v>
      </c>
      <c r="G2897" s="16">
        <v>-12.35</v>
      </c>
    </row>
    <row r="2898" spans="1:7">
      <c r="A2898" s="11">
        <v>21475</v>
      </c>
      <c r="B2898" s="11">
        <f t="shared" si="244"/>
        <v>-21525</v>
      </c>
      <c r="C2898" s="11">
        <f t="shared" si="246"/>
        <v>17</v>
      </c>
      <c r="D2898" s="18"/>
      <c r="E2898" s="12">
        <f t="shared" si="245"/>
        <v>-21.524999999999999</v>
      </c>
      <c r="F2898" s="16">
        <v>-6.95</v>
      </c>
      <c r="G2898" s="16">
        <v>-12.59</v>
      </c>
    </row>
    <row r="2899" spans="1:7">
      <c r="A2899" s="11">
        <v>21492</v>
      </c>
      <c r="B2899" s="11">
        <f t="shared" si="244"/>
        <v>-21542</v>
      </c>
      <c r="C2899" s="11">
        <f t="shared" si="246"/>
        <v>17</v>
      </c>
      <c r="D2899" s="18"/>
      <c r="E2899" s="12">
        <f t="shared" si="245"/>
        <v>-21.542000000000002</v>
      </c>
      <c r="F2899" s="16">
        <v>-7.01</v>
      </c>
      <c r="G2899" s="16">
        <v>-12.31</v>
      </c>
    </row>
    <row r="2900" spans="1:7">
      <c r="A2900" s="11">
        <v>21509</v>
      </c>
      <c r="B2900" s="11">
        <f t="shared" si="244"/>
        <v>-21559</v>
      </c>
      <c r="C2900" s="11">
        <f t="shared" si="246"/>
        <v>17</v>
      </c>
      <c r="D2900" s="18"/>
      <c r="E2900" s="12">
        <f t="shared" si="245"/>
        <v>-21.559000000000001</v>
      </c>
      <c r="F2900" s="16">
        <v>-7.39</v>
      </c>
      <c r="G2900" s="16">
        <v>-12.34</v>
      </c>
    </row>
    <row r="2901" spans="1:7">
      <c r="A2901" s="11">
        <v>21526</v>
      </c>
      <c r="B2901" s="11">
        <f t="shared" si="244"/>
        <v>-21576</v>
      </c>
      <c r="C2901" s="11">
        <f t="shared" si="246"/>
        <v>17</v>
      </c>
      <c r="D2901" s="18"/>
      <c r="E2901" s="12">
        <f t="shared" si="245"/>
        <v>-21.576000000000001</v>
      </c>
      <c r="F2901" s="16">
        <v>-7.61</v>
      </c>
      <c r="G2901" s="16">
        <v>-12.31</v>
      </c>
    </row>
    <row r="2902" spans="1:7">
      <c r="A2902" s="11">
        <v>21543</v>
      </c>
      <c r="B2902" s="11">
        <f t="shared" si="244"/>
        <v>-21593</v>
      </c>
      <c r="C2902" s="11">
        <f t="shared" si="246"/>
        <v>17</v>
      </c>
      <c r="D2902" s="18"/>
      <c r="E2902" s="12">
        <f t="shared" si="245"/>
        <v>-21.593</v>
      </c>
      <c r="F2902" s="16">
        <v>-7.76</v>
      </c>
      <c r="G2902" s="16">
        <v>-12.65</v>
      </c>
    </row>
    <row r="2903" spans="1:7">
      <c r="A2903" s="11">
        <v>21560</v>
      </c>
      <c r="B2903" s="11">
        <f t="shared" si="244"/>
        <v>-21610</v>
      </c>
      <c r="C2903" s="11">
        <f t="shared" si="246"/>
        <v>17</v>
      </c>
      <c r="D2903" s="18"/>
      <c r="E2903" s="12">
        <f t="shared" si="245"/>
        <v>-21.61</v>
      </c>
      <c r="F2903" s="16">
        <v>-7.61</v>
      </c>
      <c r="G2903" s="16">
        <v>-12.78</v>
      </c>
    </row>
    <row r="2904" spans="1:7">
      <c r="A2904" s="11">
        <v>21577</v>
      </c>
      <c r="B2904" s="11">
        <f t="shared" si="244"/>
        <v>-21627</v>
      </c>
      <c r="C2904" s="11">
        <f t="shared" si="246"/>
        <v>17</v>
      </c>
      <c r="D2904" s="18"/>
      <c r="E2904" s="12">
        <f t="shared" si="245"/>
        <v>-21.626999999999999</v>
      </c>
      <c r="F2904" s="16">
        <v>-7.59</v>
      </c>
      <c r="G2904" s="16">
        <v>-12.88</v>
      </c>
    </row>
    <row r="2905" spans="1:7">
      <c r="A2905" s="11">
        <v>21594</v>
      </c>
      <c r="B2905" s="11">
        <f t="shared" si="244"/>
        <v>-21644</v>
      </c>
      <c r="C2905" s="11">
        <f t="shared" si="246"/>
        <v>17</v>
      </c>
      <c r="D2905" s="18"/>
      <c r="E2905" s="12">
        <f t="shared" si="245"/>
        <v>-21.643999999999998</v>
      </c>
      <c r="F2905" s="16">
        <v>-7.24</v>
      </c>
      <c r="G2905" s="16">
        <v>-12.72</v>
      </c>
    </row>
    <row r="2906" spans="1:7">
      <c r="A2906" s="11">
        <v>21611</v>
      </c>
      <c r="B2906" s="11">
        <f t="shared" si="244"/>
        <v>-21661</v>
      </c>
      <c r="C2906" s="11">
        <f t="shared" si="246"/>
        <v>17</v>
      </c>
      <c r="D2906" s="18"/>
      <c r="E2906" s="12">
        <f t="shared" si="245"/>
        <v>-21.661000000000001</v>
      </c>
      <c r="F2906" s="16">
        <v>-7.02</v>
      </c>
      <c r="G2906" s="16">
        <v>-12.71</v>
      </c>
    </row>
    <row r="2907" spans="1:7">
      <c r="A2907" s="11">
        <v>21628</v>
      </c>
      <c r="B2907" s="11">
        <f t="shared" si="244"/>
        <v>-21678</v>
      </c>
      <c r="C2907" s="11">
        <f t="shared" si="246"/>
        <v>17</v>
      </c>
      <c r="D2907" s="18"/>
      <c r="E2907" s="12">
        <f t="shared" si="245"/>
        <v>-21.678000000000001</v>
      </c>
      <c r="F2907" s="16">
        <v>-7</v>
      </c>
      <c r="G2907" s="16">
        <v>-12.67</v>
      </c>
    </row>
    <row r="2908" spans="1:7">
      <c r="A2908" s="11">
        <v>21645</v>
      </c>
      <c r="B2908" s="11">
        <f t="shared" si="244"/>
        <v>-21695</v>
      </c>
      <c r="C2908" s="11">
        <f t="shared" si="246"/>
        <v>17</v>
      </c>
      <c r="D2908" s="18"/>
      <c r="E2908" s="12">
        <f t="shared" si="245"/>
        <v>-21.695</v>
      </c>
      <c r="F2908" s="16">
        <v>-6.97</v>
      </c>
      <c r="G2908" s="16">
        <v>-12.76</v>
      </c>
    </row>
    <row r="2909" spans="1:7">
      <c r="A2909" s="11">
        <v>24115</v>
      </c>
      <c r="B2909" s="11">
        <f t="shared" si="244"/>
        <v>-24165</v>
      </c>
      <c r="C2909" s="11">
        <f t="shared" si="246"/>
        <v>2470</v>
      </c>
      <c r="D2909" s="18"/>
      <c r="E2909" s="12">
        <f t="shared" si="245"/>
        <v>-24.164999999999999</v>
      </c>
      <c r="F2909" s="16">
        <v>-7.0229999999999997</v>
      </c>
      <c r="G2909" s="16">
        <v>-12.771000000000001</v>
      </c>
    </row>
    <row r="2910" spans="1:7">
      <c r="A2910" s="11">
        <v>24144.62</v>
      </c>
      <c r="B2910" s="11">
        <f t="shared" si="244"/>
        <v>-24194.62</v>
      </c>
      <c r="C2910" s="11">
        <f t="shared" si="246"/>
        <v>29.619999999998981</v>
      </c>
      <c r="D2910" s="18"/>
      <c r="E2910" s="12">
        <f t="shared" si="245"/>
        <v>-24.19462</v>
      </c>
      <c r="F2910" s="16">
        <v>-7.09</v>
      </c>
      <c r="G2910" s="16">
        <v>-12.916</v>
      </c>
    </row>
    <row r="2911" spans="1:7">
      <c r="A2911" s="11">
        <v>24174.240000000002</v>
      </c>
      <c r="B2911" s="11">
        <f t="shared" si="244"/>
        <v>-24224.240000000002</v>
      </c>
      <c r="C2911" s="11">
        <f t="shared" si="246"/>
        <v>29.620000000002619</v>
      </c>
      <c r="D2911" s="18"/>
      <c r="E2911" s="12">
        <f t="shared" si="245"/>
        <v>-24.224240000000002</v>
      </c>
      <c r="F2911" s="16">
        <v>-7.1440000000000001</v>
      </c>
      <c r="G2911" s="16">
        <v>-12.941000000000001</v>
      </c>
    </row>
    <row r="2912" spans="1:7">
      <c r="A2912" s="11">
        <v>24203.86</v>
      </c>
      <c r="B2912" s="11">
        <f t="shared" si="244"/>
        <v>-24253.86</v>
      </c>
      <c r="C2912" s="11">
        <f t="shared" si="246"/>
        <v>29.619999999998981</v>
      </c>
      <c r="D2912" s="18"/>
      <c r="E2912" s="12">
        <f t="shared" si="245"/>
        <v>-24.25386</v>
      </c>
      <c r="F2912" s="16">
        <v>-7.1079999999999997</v>
      </c>
      <c r="G2912" s="16">
        <v>-12.981</v>
      </c>
    </row>
    <row r="2913" spans="1:7">
      <c r="A2913" s="11">
        <v>24233.49</v>
      </c>
      <c r="B2913" s="11">
        <f t="shared" si="244"/>
        <v>-24283.49</v>
      </c>
      <c r="C2913" s="11">
        <f t="shared" si="246"/>
        <v>29.630000000001019</v>
      </c>
      <c r="D2913" s="18"/>
      <c r="E2913" s="12">
        <f t="shared" si="245"/>
        <v>-24.28349</v>
      </c>
      <c r="F2913" s="16">
        <v>-6.9480000000000004</v>
      </c>
      <c r="G2913" s="16">
        <v>-13.019</v>
      </c>
    </row>
    <row r="2914" spans="1:7">
      <c r="A2914" s="11">
        <v>24263.11</v>
      </c>
      <c r="B2914" s="11">
        <f t="shared" si="244"/>
        <v>-24313.11</v>
      </c>
      <c r="C2914" s="11">
        <f t="shared" si="246"/>
        <v>29.619999999998981</v>
      </c>
      <c r="D2914" s="18"/>
      <c r="E2914" s="12">
        <f t="shared" si="245"/>
        <v>-24.313110000000002</v>
      </c>
      <c r="F2914" s="16">
        <v>-7.0049999999999999</v>
      </c>
      <c r="G2914" s="16">
        <v>-13.32</v>
      </c>
    </row>
    <row r="2915" spans="1:7">
      <c r="A2915" s="11">
        <v>24292.73</v>
      </c>
      <c r="B2915" s="11">
        <f t="shared" si="244"/>
        <v>-24342.73</v>
      </c>
      <c r="C2915" s="11">
        <f t="shared" si="246"/>
        <v>29.619999999998981</v>
      </c>
      <c r="D2915" s="18"/>
      <c r="E2915" s="12">
        <f t="shared" si="245"/>
        <v>-24.34273</v>
      </c>
      <c r="F2915" s="16">
        <v>-6.7969999999999997</v>
      </c>
      <c r="G2915" s="16">
        <v>-13.215999999999999</v>
      </c>
    </row>
    <row r="2916" spans="1:7">
      <c r="A2916" s="11">
        <v>24322.35</v>
      </c>
      <c r="B2916" s="11">
        <f t="shared" si="244"/>
        <v>-24372.35</v>
      </c>
      <c r="C2916" s="11">
        <f t="shared" si="246"/>
        <v>29.619999999998981</v>
      </c>
      <c r="D2916" s="18"/>
      <c r="E2916" s="12">
        <f t="shared" si="245"/>
        <v>-24.372349999999997</v>
      </c>
      <c r="F2916" s="16">
        <v>-6.3739999999999997</v>
      </c>
      <c r="G2916" s="16">
        <v>-12.88</v>
      </c>
    </row>
    <row r="2917" spans="1:7">
      <c r="A2917" s="11">
        <v>24351.97</v>
      </c>
      <c r="B2917" s="11">
        <f t="shared" si="244"/>
        <v>-24401.97</v>
      </c>
      <c r="C2917" s="11">
        <f t="shared" si="246"/>
        <v>29.620000000002619</v>
      </c>
      <c r="D2917" s="18"/>
      <c r="E2917" s="12">
        <f t="shared" si="245"/>
        <v>-24.401970000000002</v>
      </c>
      <c r="F2917" s="16">
        <v>-6.3970000000000002</v>
      </c>
      <c r="G2917" s="16">
        <v>-12.73</v>
      </c>
    </row>
    <row r="2918" spans="1:7">
      <c r="A2918" s="11">
        <v>24381.59</v>
      </c>
      <c r="B2918" s="11">
        <f t="shared" si="244"/>
        <v>-24431.59</v>
      </c>
      <c r="C2918" s="11">
        <f t="shared" si="246"/>
        <v>29.619999999998981</v>
      </c>
      <c r="D2918" s="18"/>
      <c r="E2918" s="12">
        <f t="shared" si="245"/>
        <v>-24.43159</v>
      </c>
      <c r="F2918" s="16">
        <v>-6.4909999999999997</v>
      </c>
      <c r="G2918" s="16">
        <v>-12.622</v>
      </c>
    </row>
    <row r="2919" spans="1:7">
      <c r="A2919" s="11">
        <v>24411.22</v>
      </c>
      <c r="B2919" s="11">
        <f t="shared" si="244"/>
        <v>-24461.22</v>
      </c>
      <c r="C2919" s="11">
        <f t="shared" si="246"/>
        <v>29.630000000001019</v>
      </c>
      <c r="D2919" s="18"/>
      <c r="E2919" s="12">
        <f t="shared" si="245"/>
        <v>-24.461220000000001</v>
      </c>
      <c r="F2919" s="16">
        <v>-6.782</v>
      </c>
      <c r="G2919" s="16">
        <v>-12.644</v>
      </c>
    </row>
    <row r="2920" spans="1:7">
      <c r="A2920" s="11">
        <v>24440.84</v>
      </c>
      <c r="B2920" s="11">
        <f t="shared" si="244"/>
        <v>-24490.84</v>
      </c>
      <c r="C2920" s="11">
        <f t="shared" si="246"/>
        <v>29.619999999998981</v>
      </c>
      <c r="D2920" s="18"/>
      <c r="E2920" s="12">
        <f t="shared" si="245"/>
        <v>-24.490839999999999</v>
      </c>
      <c r="F2920" s="16">
        <v>-7.101</v>
      </c>
      <c r="G2920" s="16">
        <v>-12.651999999999999</v>
      </c>
    </row>
    <row r="2921" spans="1:7">
      <c r="A2921" s="11">
        <v>24470.46</v>
      </c>
      <c r="B2921" s="11">
        <f t="shared" si="244"/>
        <v>-24520.46</v>
      </c>
      <c r="C2921" s="11">
        <f t="shared" si="246"/>
        <v>29.619999999998981</v>
      </c>
      <c r="D2921" s="18"/>
      <c r="E2921" s="12">
        <f t="shared" si="245"/>
        <v>-24.52046</v>
      </c>
      <c r="F2921" s="16">
        <v>-7.38</v>
      </c>
      <c r="G2921" s="16">
        <v>-12.734</v>
      </c>
    </row>
    <row r="2922" spans="1:7">
      <c r="A2922" s="11">
        <v>24500.080000000002</v>
      </c>
      <c r="B2922" s="11">
        <f t="shared" si="244"/>
        <v>-24550.080000000002</v>
      </c>
      <c r="C2922" s="11">
        <f t="shared" si="246"/>
        <v>29.620000000002619</v>
      </c>
      <c r="D2922" s="18"/>
      <c r="E2922" s="12">
        <f t="shared" si="245"/>
        <v>-24.550080000000001</v>
      </c>
      <c r="F2922" s="16">
        <v>-7.8090000000000002</v>
      </c>
      <c r="G2922" s="16">
        <v>-12.898999999999999</v>
      </c>
    </row>
    <row r="2923" spans="1:7">
      <c r="A2923" s="11">
        <v>24529.7</v>
      </c>
      <c r="B2923" s="11">
        <f t="shared" si="244"/>
        <v>-24579.7</v>
      </c>
      <c r="C2923" s="11">
        <f t="shared" si="246"/>
        <v>29.619999999998981</v>
      </c>
      <c r="D2923" s="18"/>
      <c r="E2923" s="12">
        <f t="shared" si="245"/>
        <v>-24.579699999999999</v>
      </c>
      <c r="F2923" s="16">
        <v>-7.9290000000000003</v>
      </c>
      <c r="G2923" s="16">
        <v>-12.901999999999999</v>
      </c>
    </row>
    <row r="2924" spans="1:7">
      <c r="A2924" s="11">
        <v>24559.32</v>
      </c>
      <c r="B2924" s="11">
        <f t="shared" si="244"/>
        <v>-24609.32</v>
      </c>
      <c r="C2924" s="11">
        <f t="shared" si="246"/>
        <v>29.619999999998981</v>
      </c>
      <c r="D2924" s="18"/>
      <c r="E2924" s="12">
        <f t="shared" si="245"/>
        <v>-24.60932</v>
      </c>
      <c r="F2924" s="16">
        <v>-7.7149999999999999</v>
      </c>
      <c r="G2924" s="16">
        <v>-13.041</v>
      </c>
    </row>
    <row r="2925" spans="1:7">
      <c r="A2925" s="11">
        <v>24588.95</v>
      </c>
      <c r="B2925" s="11">
        <f t="shared" si="244"/>
        <v>-24638.95</v>
      </c>
      <c r="C2925" s="11">
        <f t="shared" si="246"/>
        <v>29.630000000001019</v>
      </c>
      <c r="D2925" s="18"/>
      <c r="E2925" s="12">
        <f t="shared" si="245"/>
        <v>-24.638950000000001</v>
      </c>
      <c r="F2925" s="16">
        <v>-7.7709999999999999</v>
      </c>
      <c r="G2925" s="16">
        <v>-13.148</v>
      </c>
    </row>
    <row r="2926" spans="1:7">
      <c r="A2926" s="11">
        <v>24618.57</v>
      </c>
      <c r="B2926" s="11">
        <f t="shared" si="244"/>
        <v>-24668.57</v>
      </c>
      <c r="C2926" s="11">
        <f t="shared" si="246"/>
        <v>29.619999999998981</v>
      </c>
      <c r="D2926" s="18"/>
      <c r="E2926" s="12">
        <f t="shared" si="245"/>
        <v>-24.668569999999999</v>
      </c>
      <c r="F2926" s="16">
        <v>-7.7720000000000002</v>
      </c>
      <c r="G2926" s="16">
        <v>-13.096</v>
      </c>
    </row>
    <row r="2927" spans="1:7">
      <c r="A2927" s="11">
        <v>24648.19</v>
      </c>
      <c r="B2927" s="11">
        <f t="shared" si="244"/>
        <v>-24698.19</v>
      </c>
      <c r="C2927" s="11">
        <f t="shared" si="246"/>
        <v>29.619999999998981</v>
      </c>
      <c r="D2927" s="18"/>
      <c r="E2927" s="12">
        <f t="shared" si="245"/>
        <v>-24.69819</v>
      </c>
      <c r="F2927" s="16">
        <v>-7.6820000000000004</v>
      </c>
      <c r="G2927" s="16">
        <v>-13.002000000000001</v>
      </c>
    </row>
    <row r="2928" spans="1:7">
      <c r="A2928" s="11">
        <v>24677.81</v>
      </c>
      <c r="B2928" s="11">
        <f t="shared" si="244"/>
        <v>-24727.81</v>
      </c>
      <c r="C2928" s="11">
        <f t="shared" si="246"/>
        <v>29.620000000002619</v>
      </c>
      <c r="D2928" s="18"/>
      <c r="E2928" s="12">
        <f t="shared" si="245"/>
        <v>-24.727810000000002</v>
      </c>
      <c r="F2928" s="16">
        <v>-7.5890000000000004</v>
      </c>
      <c r="G2928" s="16">
        <v>-12.933999999999999</v>
      </c>
    </row>
    <row r="2929" spans="1:7">
      <c r="A2929" s="11">
        <v>24707.43</v>
      </c>
      <c r="B2929" s="11">
        <f t="shared" si="244"/>
        <v>-24757.43</v>
      </c>
      <c r="C2929" s="11">
        <f t="shared" si="246"/>
        <v>29.619999999998981</v>
      </c>
      <c r="D2929" s="18"/>
      <c r="E2929" s="12">
        <f t="shared" si="245"/>
        <v>-24.757429999999999</v>
      </c>
      <c r="F2929" s="16">
        <v>-7.5549999999999997</v>
      </c>
      <c r="G2929" s="16">
        <v>-12.920999999999999</v>
      </c>
    </row>
    <row r="2930" spans="1:7">
      <c r="A2930" s="11">
        <v>24737.05</v>
      </c>
      <c r="B2930" s="11">
        <f t="shared" si="244"/>
        <v>-24787.05</v>
      </c>
      <c r="C2930" s="11">
        <f t="shared" si="246"/>
        <v>29.619999999998981</v>
      </c>
      <c r="D2930" s="18"/>
      <c r="E2930" s="12">
        <f t="shared" si="245"/>
        <v>-24.787050000000001</v>
      </c>
      <c r="F2930" s="16">
        <v>-7.6280000000000001</v>
      </c>
      <c r="G2930" s="16">
        <v>-12.878</v>
      </c>
    </row>
    <row r="2931" spans="1:7">
      <c r="A2931" s="11">
        <v>24766.68</v>
      </c>
      <c r="B2931" s="11">
        <f t="shared" si="244"/>
        <v>-24816.68</v>
      </c>
      <c r="C2931" s="11">
        <f t="shared" si="246"/>
        <v>29.630000000001019</v>
      </c>
      <c r="D2931" s="18"/>
      <c r="E2931" s="12">
        <f t="shared" si="245"/>
        <v>-24.816680000000002</v>
      </c>
      <c r="F2931" s="16">
        <v>-7.85</v>
      </c>
      <c r="G2931" s="16">
        <v>-12.833</v>
      </c>
    </row>
    <row r="2932" spans="1:7">
      <c r="A2932" s="11">
        <v>24796.3</v>
      </c>
      <c r="B2932" s="11">
        <f t="shared" si="244"/>
        <v>-24846.3</v>
      </c>
      <c r="C2932" s="11">
        <f t="shared" si="246"/>
        <v>29.619999999998981</v>
      </c>
      <c r="D2932" s="18"/>
      <c r="E2932" s="12">
        <f t="shared" si="245"/>
        <v>-24.846299999999999</v>
      </c>
      <c r="F2932" s="16">
        <v>-7.8730000000000002</v>
      </c>
      <c r="G2932" s="16">
        <v>-12.867000000000001</v>
      </c>
    </row>
    <row r="2933" spans="1:7">
      <c r="A2933" s="11">
        <v>24825.919999999998</v>
      </c>
      <c r="B2933" s="11">
        <f t="shared" si="244"/>
        <v>-24875.919999999998</v>
      </c>
      <c r="C2933" s="11">
        <f t="shared" si="246"/>
        <v>29.619999999998981</v>
      </c>
      <c r="D2933" s="18"/>
      <c r="E2933" s="12">
        <f t="shared" si="245"/>
        <v>-24.875919999999997</v>
      </c>
      <c r="F2933" s="16">
        <v>-7.8630000000000004</v>
      </c>
      <c r="G2933" s="16">
        <v>-12.885</v>
      </c>
    </row>
    <row r="2934" spans="1:7">
      <c r="A2934" s="11">
        <v>24855.54</v>
      </c>
      <c r="B2934" s="11">
        <f t="shared" si="244"/>
        <v>-24905.54</v>
      </c>
      <c r="C2934" s="11">
        <f t="shared" si="246"/>
        <v>29.620000000002619</v>
      </c>
      <c r="D2934" s="18"/>
      <c r="E2934" s="12">
        <f t="shared" si="245"/>
        <v>-24.905540000000002</v>
      </c>
      <c r="F2934" s="16">
        <v>-7.8789999999999996</v>
      </c>
      <c r="G2934" s="16">
        <v>-12.943</v>
      </c>
    </row>
    <row r="2935" spans="1:7">
      <c r="A2935" s="11">
        <v>24885.16</v>
      </c>
      <c r="B2935" s="11">
        <f t="shared" si="244"/>
        <v>-24935.16</v>
      </c>
      <c r="C2935" s="11">
        <f t="shared" si="246"/>
        <v>29.619999999998981</v>
      </c>
      <c r="D2935" s="18"/>
      <c r="E2935" s="12">
        <f t="shared" si="245"/>
        <v>-24.93516</v>
      </c>
      <c r="F2935" s="16">
        <v>-8.0609999999999999</v>
      </c>
      <c r="G2935" s="16">
        <v>-12.877000000000001</v>
      </c>
    </row>
    <row r="2936" spans="1:7">
      <c r="A2936" s="11">
        <v>24914.78</v>
      </c>
      <c r="B2936" s="11">
        <f t="shared" si="244"/>
        <v>-24964.78</v>
      </c>
      <c r="C2936" s="11">
        <f t="shared" si="246"/>
        <v>29.619999999998981</v>
      </c>
      <c r="D2936" s="18"/>
      <c r="E2936" s="12">
        <f t="shared" si="245"/>
        <v>-24.964779999999998</v>
      </c>
      <c r="F2936" s="16">
        <v>-8.0939999999999994</v>
      </c>
      <c r="G2936" s="16">
        <v>-12.792999999999999</v>
      </c>
    </row>
    <row r="2937" spans="1:7">
      <c r="A2937" s="11">
        <v>24944.41</v>
      </c>
      <c r="B2937" s="11">
        <f t="shared" si="244"/>
        <v>-24994.41</v>
      </c>
      <c r="C2937" s="11">
        <f t="shared" si="246"/>
        <v>29.630000000001019</v>
      </c>
      <c r="D2937" s="18"/>
      <c r="E2937" s="12">
        <f t="shared" si="245"/>
        <v>-24.994409999999998</v>
      </c>
      <c r="F2937" s="16">
        <v>-7.88</v>
      </c>
      <c r="G2937" s="16">
        <v>-12.949</v>
      </c>
    </row>
    <row r="2938" spans="1:7">
      <c r="A2938" s="11">
        <v>24974.03</v>
      </c>
      <c r="B2938" s="11">
        <f t="shared" si="244"/>
        <v>-25024.03</v>
      </c>
      <c r="C2938" s="11">
        <f t="shared" si="246"/>
        <v>29.619999999998981</v>
      </c>
      <c r="D2938" s="18"/>
      <c r="E2938" s="12">
        <f t="shared" si="245"/>
        <v>-25.02403</v>
      </c>
      <c r="F2938" s="16">
        <v>-7.9989999999999997</v>
      </c>
      <c r="G2938" s="16">
        <v>-13.055999999999999</v>
      </c>
    </row>
    <row r="2939" spans="1:7">
      <c r="A2939" s="11">
        <v>25003.65</v>
      </c>
      <c r="B2939" s="11">
        <f t="shared" si="244"/>
        <v>-25053.65</v>
      </c>
      <c r="C2939" s="11">
        <f t="shared" si="246"/>
        <v>29.620000000002619</v>
      </c>
      <c r="D2939" s="18"/>
      <c r="E2939" s="12">
        <f t="shared" si="245"/>
        <v>-25.053650000000001</v>
      </c>
      <c r="F2939" s="16">
        <v>-8.0779999999999994</v>
      </c>
      <c r="G2939" s="16">
        <v>-13.053000000000001</v>
      </c>
    </row>
    <row r="2940" spans="1:7">
      <c r="A2940" s="11">
        <v>25033.27</v>
      </c>
      <c r="B2940" s="11">
        <f t="shared" si="244"/>
        <v>-25083.27</v>
      </c>
      <c r="C2940" s="11">
        <f t="shared" si="246"/>
        <v>29.619999999998981</v>
      </c>
      <c r="D2940" s="18"/>
      <c r="E2940" s="12">
        <f t="shared" si="245"/>
        <v>-25.083269999999999</v>
      </c>
      <c r="F2940" s="16">
        <v>-7.9790000000000001</v>
      </c>
      <c r="G2940" s="16">
        <v>-12.936999999999999</v>
      </c>
    </row>
    <row r="2941" spans="1:7">
      <c r="A2941" s="11">
        <v>25062.89</v>
      </c>
      <c r="B2941" s="11">
        <f t="shared" si="244"/>
        <v>-25112.89</v>
      </c>
      <c r="C2941" s="11">
        <f t="shared" si="246"/>
        <v>29.619999999998981</v>
      </c>
      <c r="D2941" s="18"/>
      <c r="E2941" s="12">
        <f t="shared" si="245"/>
        <v>-25.11289</v>
      </c>
      <c r="F2941" s="16">
        <v>-8.016</v>
      </c>
      <c r="G2941" s="16">
        <v>-12.904999999999999</v>
      </c>
    </row>
    <row r="2942" spans="1:7">
      <c r="A2942" s="11">
        <v>25092.51</v>
      </c>
      <c r="B2942" s="11">
        <f t="shared" si="244"/>
        <v>-25142.51</v>
      </c>
      <c r="C2942" s="11">
        <f t="shared" si="246"/>
        <v>29.619999999998981</v>
      </c>
      <c r="D2942" s="18"/>
      <c r="E2942" s="12">
        <f t="shared" si="245"/>
        <v>-25.142509999999998</v>
      </c>
      <c r="F2942" s="16">
        <v>-7.9779999999999998</v>
      </c>
      <c r="G2942" s="16">
        <v>-12.939</v>
      </c>
    </row>
    <row r="2943" spans="1:7">
      <c r="A2943" s="11">
        <v>25122.14</v>
      </c>
      <c r="B2943" s="11">
        <f t="shared" si="244"/>
        <v>-25172.14</v>
      </c>
      <c r="C2943" s="11">
        <f t="shared" si="246"/>
        <v>29.630000000001019</v>
      </c>
      <c r="D2943" s="18"/>
      <c r="E2943" s="12">
        <f t="shared" si="245"/>
        <v>-25.172139999999999</v>
      </c>
      <c r="F2943" s="16">
        <v>-8.0090000000000003</v>
      </c>
      <c r="G2943" s="16">
        <v>-12.997999999999999</v>
      </c>
    </row>
    <row r="2944" spans="1:7">
      <c r="A2944" s="11">
        <v>25151.759999999998</v>
      </c>
      <c r="B2944" s="11">
        <f t="shared" si="244"/>
        <v>-25201.759999999998</v>
      </c>
      <c r="C2944" s="11">
        <f t="shared" si="246"/>
        <v>29.619999999998981</v>
      </c>
      <c r="D2944" s="18"/>
      <c r="E2944" s="12">
        <f t="shared" si="245"/>
        <v>-25.20176</v>
      </c>
      <c r="F2944" s="16">
        <v>-8.1790000000000003</v>
      </c>
      <c r="G2944" s="16">
        <v>-12.906000000000001</v>
      </c>
    </row>
    <row r="2945" spans="1:7">
      <c r="A2945" s="11">
        <v>25181.38</v>
      </c>
      <c r="B2945" s="11">
        <f t="shared" si="244"/>
        <v>-25231.38</v>
      </c>
      <c r="C2945" s="11">
        <f t="shared" si="246"/>
        <v>29.620000000002619</v>
      </c>
      <c r="D2945" s="18"/>
      <c r="E2945" s="12">
        <f t="shared" si="245"/>
        <v>-25.231380000000001</v>
      </c>
      <c r="F2945" s="16">
        <v>-8.0860000000000003</v>
      </c>
      <c r="G2945" s="16">
        <v>-12.989000000000001</v>
      </c>
    </row>
    <row r="2946" spans="1:7">
      <c r="A2946" s="11">
        <v>25211</v>
      </c>
      <c r="B2946" s="11">
        <f t="shared" si="244"/>
        <v>-25261</v>
      </c>
      <c r="C2946" s="11">
        <f t="shared" si="246"/>
        <v>29.619999999998981</v>
      </c>
      <c r="D2946" s="18"/>
      <c r="E2946" s="12">
        <f t="shared" si="245"/>
        <v>-25.260999999999999</v>
      </c>
      <c r="F2946" s="16">
        <v>-8.0120000000000005</v>
      </c>
      <c r="G2946" s="16">
        <v>-12.615</v>
      </c>
    </row>
    <row r="2947" spans="1:7">
      <c r="A2947" s="11">
        <v>25260.54</v>
      </c>
      <c r="B2947" s="11">
        <f t="shared" ref="B2947:B3010" si="247">-(A2947+50)</f>
        <v>-25310.54</v>
      </c>
      <c r="C2947" s="11">
        <f t="shared" si="246"/>
        <v>49.540000000000873</v>
      </c>
      <c r="D2947" s="18"/>
      <c r="E2947" s="12">
        <f t="shared" ref="E2947:E3010" si="248">B2947/1000</f>
        <v>-25.31054</v>
      </c>
      <c r="F2947" s="16">
        <v>-6.859</v>
      </c>
      <c r="G2947" s="16">
        <v>-12.461</v>
      </c>
    </row>
    <row r="2948" spans="1:7">
      <c r="A2948" s="11">
        <v>25310.080000000002</v>
      </c>
      <c r="B2948" s="11">
        <f t="shared" si="247"/>
        <v>-25360.080000000002</v>
      </c>
      <c r="C2948" s="11">
        <f t="shared" ref="C2948:C3011" si="249">ABS(B2947-B2948)</f>
        <v>49.540000000000873</v>
      </c>
      <c r="D2948" s="18"/>
      <c r="E2948" s="12">
        <f t="shared" si="248"/>
        <v>-25.360080000000004</v>
      </c>
      <c r="F2948" s="16">
        <v>-6.5759999999999996</v>
      </c>
      <c r="G2948" s="16">
        <v>-12.528</v>
      </c>
    </row>
    <row r="2949" spans="1:7">
      <c r="A2949" s="11">
        <v>25359.62</v>
      </c>
      <c r="B2949" s="11">
        <f t="shared" si="247"/>
        <v>-25409.62</v>
      </c>
      <c r="C2949" s="11">
        <f t="shared" si="249"/>
        <v>49.539999999997235</v>
      </c>
      <c r="D2949" s="18"/>
      <c r="E2949" s="12">
        <f t="shared" si="248"/>
        <v>-25.40962</v>
      </c>
      <c r="F2949" s="16">
        <v>-6.5250000000000004</v>
      </c>
      <c r="G2949" s="16">
        <v>-12.57</v>
      </c>
    </row>
    <row r="2950" spans="1:7">
      <c r="A2950" s="11">
        <v>25409.16</v>
      </c>
      <c r="B2950" s="11">
        <f t="shared" si="247"/>
        <v>-25459.16</v>
      </c>
      <c r="C2950" s="11">
        <f t="shared" si="249"/>
        <v>49.540000000000873</v>
      </c>
      <c r="D2950" s="18"/>
      <c r="E2950" s="12">
        <f t="shared" si="248"/>
        <v>-25.459160000000001</v>
      </c>
      <c r="F2950" s="16">
        <v>-6.3869999999999996</v>
      </c>
      <c r="G2950" s="16">
        <v>-12.564</v>
      </c>
    </row>
    <row r="2951" spans="1:7">
      <c r="A2951" s="11">
        <v>25458.7</v>
      </c>
      <c r="B2951" s="11">
        <f t="shared" si="247"/>
        <v>-25508.7</v>
      </c>
      <c r="C2951" s="11">
        <f t="shared" si="249"/>
        <v>49.540000000000873</v>
      </c>
      <c r="D2951" s="18"/>
      <c r="E2951" s="12">
        <f t="shared" si="248"/>
        <v>-25.508700000000001</v>
      </c>
      <c r="F2951" s="16">
        <v>-6.4930000000000003</v>
      </c>
      <c r="G2951" s="16">
        <v>-12.589</v>
      </c>
    </row>
    <row r="2952" spans="1:7">
      <c r="A2952" s="11">
        <v>25508.240000000002</v>
      </c>
      <c r="B2952" s="11">
        <f t="shared" si="247"/>
        <v>-25558.240000000002</v>
      </c>
      <c r="C2952" s="11">
        <f t="shared" si="249"/>
        <v>49.540000000000873</v>
      </c>
      <c r="D2952" s="18"/>
      <c r="E2952" s="12">
        <f t="shared" si="248"/>
        <v>-25.558240000000001</v>
      </c>
      <c r="F2952" s="16">
        <v>-6.5129999999999999</v>
      </c>
      <c r="G2952" s="16">
        <v>-12.609</v>
      </c>
    </row>
    <row r="2953" spans="1:7">
      <c r="A2953" s="11">
        <v>25557.78</v>
      </c>
      <c r="B2953" s="11">
        <f t="shared" si="247"/>
        <v>-25607.78</v>
      </c>
      <c r="C2953" s="11">
        <f t="shared" si="249"/>
        <v>49.539999999997235</v>
      </c>
      <c r="D2953" s="18"/>
      <c r="E2953" s="12">
        <f t="shared" si="248"/>
        <v>-25.607779999999998</v>
      </c>
      <c r="F2953" s="16">
        <v>-6.32</v>
      </c>
      <c r="G2953" s="16">
        <v>-12.683999999999999</v>
      </c>
    </row>
    <row r="2954" spans="1:7">
      <c r="A2954" s="11">
        <v>25607.32</v>
      </c>
      <c r="B2954" s="11">
        <f t="shared" si="247"/>
        <v>-25657.32</v>
      </c>
      <c r="C2954" s="11">
        <f t="shared" si="249"/>
        <v>49.540000000000873</v>
      </c>
      <c r="D2954" s="18"/>
      <c r="E2954" s="12">
        <f t="shared" si="248"/>
        <v>-25.657319999999999</v>
      </c>
      <c r="F2954" s="16">
        <v>-6.36</v>
      </c>
      <c r="G2954" s="16">
        <v>-12.673999999999999</v>
      </c>
    </row>
    <row r="2955" spans="1:7">
      <c r="A2955" s="11">
        <v>25656.86</v>
      </c>
      <c r="B2955" s="11">
        <f t="shared" si="247"/>
        <v>-25706.86</v>
      </c>
      <c r="C2955" s="11">
        <f t="shared" si="249"/>
        <v>49.540000000000873</v>
      </c>
      <c r="D2955" s="18"/>
      <c r="E2955" s="12">
        <f t="shared" si="248"/>
        <v>-25.706859999999999</v>
      </c>
      <c r="F2955" s="16">
        <v>-6.3620000000000001</v>
      </c>
      <c r="G2955" s="16">
        <v>-12.644</v>
      </c>
    </row>
    <row r="2956" spans="1:7">
      <c r="A2956" s="11">
        <v>25706.41</v>
      </c>
      <c r="B2956" s="11">
        <f t="shared" si="247"/>
        <v>-25756.41</v>
      </c>
      <c r="C2956" s="11">
        <f t="shared" si="249"/>
        <v>49.549999999999272</v>
      </c>
      <c r="D2956" s="18"/>
      <c r="E2956" s="12">
        <f t="shared" si="248"/>
        <v>-25.756409999999999</v>
      </c>
      <c r="F2956" s="16">
        <v>-6.3049999999999997</v>
      </c>
      <c r="G2956" s="16">
        <v>-12.71</v>
      </c>
    </row>
    <row r="2957" spans="1:7">
      <c r="A2957" s="11">
        <v>25755.95</v>
      </c>
      <c r="B2957" s="11">
        <f t="shared" si="247"/>
        <v>-25805.95</v>
      </c>
      <c r="C2957" s="11">
        <f t="shared" si="249"/>
        <v>49.540000000000873</v>
      </c>
      <c r="D2957" s="18"/>
      <c r="E2957" s="12">
        <f t="shared" si="248"/>
        <v>-25.805949999999999</v>
      </c>
      <c r="F2957" s="16">
        <v>-6.3780000000000001</v>
      </c>
      <c r="G2957" s="16">
        <v>-12.712999999999999</v>
      </c>
    </row>
    <row r="2958" spans="1:7">
      <c r="A2958" s="11">
        <v>25805.49</v>
      </c>
      <c r="B2958" s="11">
        <f t="shared" si="247"/>
        <v>-25855.49</v>
      </c>
      <c r="C2958" s="11">
        <f t="shared" si="249"/>
        <v>49.540000000000873</v>
      </c>
      <c r="D2958" s="18"/>
      <c r="E2958" s="12">
        <f t="shared" si="248"/>
        <v>-25.855490000000003</v>
      </c>
      <c r="F2958" s="16">
        <v>-6.6289999999999996</v>
      </c>
      <c r="G2958" s="16">
        <v>-12.76</v>
      </c>
    </row>
    <row r="2959" spans="1:7">
      <c r="A2959" s="11">
        <v>25855.03</v>
      </c>
      <c r="B2959" s="11">
        <f t="shared" si="247"/>
        <v>-25905.03</v>
      </c>
      <c r="C2959" s="11">
        <f t="shared" si="249"/>
        <v>49.539999999997235</v>
      </c>
      <c r="D2959" s="18"/>
      <c r="E2959" s="12">
        <f t="shared" si="248"/>
        <v>-25.90503</v>
      </c>
      <c r="F2959" s="16">
        <v>-6.7919999999999998</v>
      </c>
      <c r="G2959" s="16">
        <v>-12.643000000000001</v>
      </c>
    </row>
    <row r="2960" spans="1:7">
      <c r="A2960" s="11">
        <v>25904.57</v>
      </c>
      <c r="B2960" s="11">
        <f t="shared" si="247"/>
        <v>-25954.57</v>
      </c>
      <c r="C2960" s="11">
        <f t="shared" si="249"/>
        <v>49.540000000000873</v>
      </c>
      <c r="D2960" s="18"/>
      <c r="E2960" s="12">
        <f t="shared" si="248"/>
        <v>-25.95457</v>
      </c>
      <c r="F2960" s="16">
        <v>-6.8120000000000003</v>
      </c>
      <c r="G2960" s="16">
        <v>-12.709</v>
      </c>
    </row>
    <row r="2961" spans="1:7">
      <c r="A2961" s="11">
        <v>25954.11</v>
      </c>
      <c r="B2961" s="11">
        <f t="shared" si="247"/>
        <v>-26004.11</v>
      </c>
      <c r="C2961" s="11">
        <f t="shared" si="249"/>
        <v>49.540000000000873</v>
      </c>
      <c r="D2961" s="18"/>
      <c r="E2961" s="12">
        <f t="shared" si="248"/>
        <v>-26.004110000000001</v>
      </c>
      <c r="F2961" s="16">
        <v>-6.657</v>
      </c>
      <c r="G2961" s="16">
        <v>-12.791</v>
      </c>
    </row>
    <row r="2962" spans="1:7">
      <c r="A2962" s="11">
        <v>26003.65</v>
      </c>
      <c r="B2962" s="11">
        <f t="shared" si="247"/>
        <v>-26053.65</v>
      </c>
      <c r="C2962" s="11">
        <f t="shared" si="249"/>
        <v>49.540000000000873</v>
      </c>
      <c r="D2962" s="18"/>
      <c r="E2962" s="12">
        <f t="shared" si="248"/>
        <v>-26.053650000000001</v>
      </c>
      <c r="F2962" s="16">
        <v>-6.85</v>
      </c>
      <c r="G2962" s="16">
        <v>-12.741</v>
      </c>
    </row>
    <row r="2963" spans="1:7">
      <c r="A2963" s="11">
        <v>26053.19</v>
      </c>
      <c r="B2963" s="11">
        <f t="shared" si="247"/>
        <v>-26103.19</v>
      </c>
      <c r="C2963" s="11">
        <f t="shared" si="249"/>
        <v>49.539999999997235</v>
      </c>
      <c r="D2963" s="18"/>
      <c r="E2963" s="12">
        <f t="shared" si="248"/>
        <v>-26.103189999999998</v>
      </c>
      <c r="F2963" s="16">
        <v>-6.9089999999999998</v>
      </c>
      <c r="G2963" s="16">
        <v>-12.79</v>
      </c>
    </row>
    <row r="2964" spans="1:7">
      <c r="A2964" s="11">
        <v>26102.73</v>
      </c>
      <c r="B2964" s="11">
        <f t="shared" si="247"/>
        <v>-26152.73</v>
      </c>
      <c r="C2964" s="11">
        <f t="shared" si="249"/>
        <v>49.540000000000873</v>
      </c>
      <c r="D2964" s="18"/>
      <c r="E2964" s="12">
        <f t="shared" si="248"/>
        <v>-26.152729999999998</v>
      </c>
      <c r="F2964" s="16">
        <v>-7.0519999999999996</v>
      </c>
      <c r="G2964" s="16">
        <v>-12.711</v>
      </c>
    </row>
    <row r="2965" spans="1:7">
      <c r="A2965" s="11">
        <v>26152.27</v>
      </c>
      <c r="B2965" s="11">
        <f t="shared" si="247"/>
        <v>-26202.27</v>
      </c>
      <c r="C2965" s="11">
        <f t="shared" si="249"/>
        <v>49.540000000000873</v>
      </c>
      <c r="D2965" s="18"/>
      <c r="E2965" s="12">
        <f t="shared" si="248"/>
        <v>-26.202270000000002</v>
      </c>
      <c r="F2965" s="16">
        <v>-6.8250000000000002</v>
      </c>
      <c r="G2965" s="16">
        <v>-12.595000000000001</v>
      </c>
    </row>
    <row r="2966" spans="1:7">
      <c r="A2966" s="11">
        <v>26201.81</v>
      </c>
      <c r="B2966" s="11">
        <f t="shared" si="247"/>
        <v>-26251.81</v>
      </c>
      <c r="C2966" s="11">
        <f t="shared" si="249"/>
        <v>49.540000000000873</v>
      </c>
      <c r="D2966" s="18"/>
      <c r="E2966" s="12">
        <f t="shared" si="248"/>
        <v>-26.251810000000003</v>
      </c>
      <c r="F2966" s="16">
        <v>-7.0839999999999996</v>
      </c>
      <c r="G2966" s="16">
        <v>-12.782</v>
      </c>
    </row>
    <row r="2967" spans="1:7">
      <c r="A2967" s="11">
        <v>26251.35</v>
      </c>
      <c r="B2967" s="11">
        <f t="shared" si="247"/>
        <v>-26301.35</v>
      </c>
      <c r="C2967" s="11">
        <f t="shared" si="249"/>
        <v>49.539999999997235</v>
      </c>
      <c r="D2967" s="18"/>
      <c r="E2967" s="12">
        <f t="shared" si="248"/>
        <v>-26.301349999999999</v>
      </c>
      <c r="F2967" s="16">
        <v>-7.1980000000000004</v>
      </c>
      <c r="G2967" s="16">
        <v>-12.874000000000001</v>
      </c>
    </row>
    <row r="2968" spans="1:7">
      <c r="A2968" s="11">
        <v>26300.89</v>
      </c>
      <c r="B2968" s="11">
        <f t="shared" si="247"/>
        <v>-26350.89</v>
      </c>
      <c r="C2968" s="11">
        <f t="shared" si="249"/>
        <v>49.540000000000873</v>
      </c>
      <c r="D2968" s="18"/>
      <c r="E2968" s="12">
        <f t="shared" si="248"/>
        <v>-26.35089</v>
      </c>
      <c r="F2968" s="16">
        <v>-7.1660000000000004</v>
      </c>
      <c r="G2968" s="16">
        <v>-12.769</v>
      </c>
    </row>
    <row r="2969" spans="1:7">
      <c r="A2969" s="11">
        <v>26350.43</v>
      </c>
      <c r="B2969" s="11">
        <f t="shared" si="247"/>
        <v>-26400.43</v>
      </c>
      <c r="C2969" s="11">
        <f t="shared" si="249"/>
        <v>49.540000000000873</v>
      </c>
      <c r="D2969" s="18"/>
      <c r="E2969" s="12">
        <f t="shared" si="248"/>
        <v>-26.40043</v>
      </c>
      <c r="F2969" s="16">
        <v>-7.07</v>
      </c>
      <c r="G2969" s="16">
        <v>-12.869</v>
      </c>
    </row>
    <row r="2970" spans="1:7">
      <c r="A2970" s="11">
        <v>26399.97</v>
      </c>
      <c r="B2970" s="11">
        <f t="shared" si="247"/>
        <v>-26449.97</v>
      </c>
      <c r="C2970" s="11">
        <f t="shared" si="249"/>
        <v>49.540000000000873</v>
      </c>
      <c r="D2970" s="18"/>
      <c r="E2970" s="12">
        <f t="shared" si="248"/>
        <v>-26.44997</v>
      </c>
      <c r="F2970" s="16">
        <v>-7.1829999999999998</v>
      </c>
      <c r="G2970" s="16">
        <v>-12.773</v>
      </c>
    </row>
    <row r="2971" spans="1:7">
      <c r="A2971" s="11">
        <v>26449.51</v>
      </c>
      <c r="B2971" s="11">
        <f t="shared" si="247"/>
        <v>-26499.51</v>
      </c>
      <c r="C2971" s="11">
        <f t="shared" si="249"/>
        <v>49.539999999997235</v>
      </c>
      <c r="D2971" s="18"/>
      <c r="E2971" s="12">
        <f t="shared" si="248"/>
        <v>-26.499509999999997</v>
      </c>
      <c r="F2971" s="16">
        <v>-6.9710000000000001</v>
      </c>
      <c r="G2971" s="16">
        <v>-12.84</v>
      </c>
    </row>
    <row r="2972" spans="1:7">
      <c r="A2972" s="11">
        <v>26499.05</v>
      </c>
      <c r="B2972" s="11">
        <f t="shared" si="247"/>
        <v>-26549.05</v>
      </c>
      <c r="C2972" s="11">
        <f t="shared" si="249"/>
        <v>49.540000000000873</v>
      </c>
      <c r="D2972" s="18"/>
      <c r="E2972" s="12">
        <f t="shared" si="248"/>
        <v>-26.549049999999998</v>
      </c>
      <c r="F2972" s="16">
        <v>-7.0220000000000002</v>
      </c>
      <c r="G2972" s="16">
        <v>-12.981999999999999</v>
      </c>
    </row>
    <row r="2973" spans="1:7">
      <c r="A2973" s="11">
        <v>26548.59</v>
      </c>
      <c r="B2973" s="11">
        <f t="shared" si="247"/>
        <v>-26598.59</v>
      </c>
      <c r="C2973" s="11">
        <f t="shared" si="249"/>
        <v>49.540000000000873</v>
      </c>
      <c r="D2973" s="18"/>
      <c r="E2973" s="12">
        <f t="shared" si="248"/>
        <v>-26.598590000000002</v>
      </c>
      <c r="F2973" s="16">
        <v>-7.1349999999999998</v>
      </c>
      <c r="G2973" s="16">
        <v>-13.067</v>
      </c>
    </row>
    <row r="2974" spans="1:7">
      <c r="A2974" s="11">
        <v>26598.14</v>
      </c>
      <c r="B2974" s="11">
        <f t="shared" si="247"/>
        <v>-26648.14</v>
      </c>
      <c r="C2974" s="11">
        <f t="shared" si="249"/>
        <v>49.549999999999272</v>
      </c>
      <c r="D2974" s="18"/>
      <c r="E2974" s="12">
        <f t="shared" si="248"/>
        <v>-26.648139999999998</v>
      </c>
      <c r="F2974" s="16">
        <v>-7.1920000000000002</v>
      </c>
      <c r="G2974" s="16">
        <v>-12.959</v>
      </c>
    </row>
    <row r="2975" spans="1:7">
      <c r="A2975" s="11">
        <v>26647.68</v>
      </c>
      <c r="B2975" s="11">
        <f t="shared" si="247"/>
        <v>-26697.68</v>
      </c>
      <c r="C2975" s="11">
        <f t="shared" si="249"/>
        <v>49.540000000000873</v>
      </c>
      <c r="D2975" s="18"/>
      <c r="E2975" s="12">
        <f t="shared" si="248"/>
        <v>-26.697680000000002</v>
      </c>
      <c r="F2975" s="16">
        <v>-7.1390000000000002</v>
      </c>
      <c r="G2975" s="16">
        <v>-13.005000000000001</v>
      </c>
    </row>
    <row r="2976" spans="1:7">
      <c r="A2976" s="11">
        <v>26697.22</v>
      </c>
      <c r="B2976" s="11">
        <f t="shared" si="247"/>
        <v>-26747.22</v>
      </c>
      <c r="C2976" s="11">
        <f t="shared" si="249"/>
        <v>49.540000000000873</v>
      </c>
      <c r="D2976" s="18"/>
      <c r="E2976" s="12">
        <f t="shared" si="248"/>
        <v>-26.747220000000002</v>
      </c>
      <c r="F2976" s="16">
        <v>-7.141</v>
      </c>
      <c r="G2976" s="16">
        <v>-12.811</v>
      </c>
    </row>
    <row r="2977" spans="1:7">
      <c r="A2977" s="11">
        <v>26746.76</v>
      </c>
      <c r="B2977" s="11">
        <f t="shared" si="247"/>
        <v>-26796.76</v>
      </c>
      <c r="C2977" s="11">
        <f t="shared" si="249"/>
        <v>49.539999999997235</v>
      </c>
      <c r="D2977" s="18"/>
      <c r="E2977" s="12">
        <f t="shared" si="248"/>
        <v>-26.796759999999999</v>
      </c>
      <c r="F2977" s="16">
        <v>-7.0709999999999997</v>
      </c>
      <c r="G2977" s="16">
        <v>-12.702999999999999</v>
      </c>
    </row>
    <row r="2978" spans="1:7">
      <c r="A2978" s="11">
        <v>26796.3</v>
      </c>
      <c r="B2978" s="11">
        <f t="shared" si="247"/>
        <v>-26846.3</v>
      </c>
      <c r="C2978" s="11">
        <f t="shared" si="249"/>
        <v>49.540000000000873</v>
      </c>
      <c r="D2978" s="18"/>
      <c r="E2978" s="12">
        <f t="shared" si="248"/>
        <v>-26.846299999999999</v>
      </c>
      <c r="F2978" s="16">
        <v>-7.0890000000000004</v>
      </c>
      <c r="G2978" s="16">
        <v>-12.785</v>
      </c>
    </row>
    <row r="2979" spans="1:7">
      <c r="A2979" s="11">
        <v>26845.84</v>
      </c>
      <c r="B2979" s="11">
        <f t="shared" si="247"/>
        <v>-26895.84</v>
      </c>
      <c r="C2979" s="11">
        <f t="shared" si="249"/>
        <v>49.540000000000873</v>
      </c>
      <c r="D2979" s="18"/>
      <c r="E2979" s="12">
        <f t="shared" si="248"/>
        <v>-26.89584</v>
      </c>
      <c r="F2979" s="16">
        <v>-7.2560000000000002</v>
      </c>
      <c r="G2979" s="16">
        <v>-12.837</v>
      </c>
    </row>
    <row r="2980" spans="1:7">
      <c r="A2980" s="11">
        <v>26895.38</v>
      </c>
      <c r="B2980" s="11">
        <f t="shared" si="247"/>
        <v>-26945.38</v>
      </c>
      <c r="C2980" s="11">
        <f t="shared" si="249"/>
        <v>49.540000000000873</v>
      </c>
      <c r="D2980" s="18"/>
      <c r="E2980" s="12">
        <f t="shared" si="248"/>
        <v>-26.94538</v>
      </c>
      <c r="F2980" s="16">
        <v>-7.3339999999999996</v>
      </c>
      <c r="G2980" s="16">
        <v>-12.786</v>
      </c>
    </row>
    <row r="2981" spans="1:7">
      <c r="A2981" s="11">
        <v>26944.92</v>
      </c>
      <c r="B2981" s="11">
        <f t="shared" si="247"/>
        <v>-26994.92</v>
      </c>
      <c r="C2981" s="11">
        <f t="shared" si="249"/>
        <v>49.539999999997235</v>
      </c>
      <c r="D2981" s="18"/>
      <c r="E2981" s="12">
        <f t="shared" si="248"/>
        <v>-26.994919999999997</v>
      </c>
      <c r="F2981" s="16">
        <v>-7.18</v>
      </c>
      <c r="G2981" s="16">
        <v>-12.593</v>
      </c>
    </row>
    <row r="2982" spans="1:7">
      <c r="A2982" s="11">
        <v>26994.46</v>
      </c>
      <c r="B2982" s="11">
        <f t="shared" si="247"/>
        <v>-27044.46</v>
      </c>
      <c r="C2982" s="11">
        <f t="shared" si="249"/>
        <v>49.540000000000873</v>
      </c>
      <c r="D2982" s="18"/>
      <c r="E2982" s="12">
        <f t="shared" si="248"/>
        <v>-27.044460000000001</v>
      </c>
      <c r="F2982" s="16">
        <v>-7.0890000000000004</v>
      </c>
      <c r="G2982" s="16">
        <v>-12.593</v>
      </c>
    </row>
    <row r="2983" spans="1:7">
      <c r="A2983" s="11">
        <v>27044</v>
      </c>
      <c r="B2983" s="11">
        <f t="shared" si="247"/>
        <v>-27094</v>
      </c>
      <c r="C2983" s="11">
        <f t="shared" si="249"/>
        <v>49.540000000000873</v>
      </c>
      <c r="D2983" s="18"/>
      <c r="E2983" s="12">
        <f t="shared" si="248"/>
        <v>-27.094000000000001</v>
      </c>
      <c r="F2983" s="16">
        <v>-7.0469999999999997</v>
      </c>
      <c r="G2983" s="16">
        <v>-12.724</v>
      </c>
    </row>
    <row r="2984" spans="1:7">
      <c r="A2984" s="11">
        <v>27056</v>
      </c>
      <c r="B2984" s="11">
        <f t="shared" si="247"/>
        <v>-27106</v>
      </c>
      <c r="C2984" s="11">
        <f t="shared" si="249"/>
        <v>12</v>
      </c>
      <c r="D2984" s="18"/>
      <c r="E2984" s="12">
        <f t="shared" si="248"/>
        <v>-27.106000000000002</v>
      </c>
      <c r="F2984" s="16">
        <v>-7.3410000000000002</v>
      </c>
      <c r="G2984" s="16">
        <v>-12.775</v>
      </c>
    </row>
    <row r="2985" spans="1:7">
      <c r="A2985" s="11">
        <v>27068</v>
      </c>
      <c r="B2985" s="11">
        <f t="shared" si="247"/>
        <v>-27118</v>
      </c>
      <c r="C2985" s="11">
        <f t="shared" si="249"/>
        <v>12</v>
      </c>
      <c r="D2985" s="18"/>
      <c r="E2985" s="12">
        <f t="shared" si="248"/>
        <v>-27.117999999999999</v>
      </c>
      <c r="F2985" s="16">
        <v>-7.2990000000000004</v>
      </c>
      <c r="G2985" s="16">
        <v>-12.787000000000001</v>
      </c>
    </row>
    <row r="2986" spans="1:7">
      <c r="A2986" s="11">
        <v>27080</v>
      </c>
      <c r="B2986" s="11">
        <f t="shared" si="247"/>
        <v>-27130</v>
      </c>
      <c r="C2986" s="11">
        <f t="shared" si="249"/>
        <v>12</v>
      </c>
      <c r="D2986" s="18"/>
      <c r="E2986" s="12">
        <f t="shared" si="248"/>
        <v>-27.13</v>
      </c>
      <c r="F2986" s="16">
        <v>-7.1950000000000003</v>
      </c>
      <c r="G2986" s="16">
        <v>-12.888</v>
      </c>
    </row>
    <row r="2987" spans="1:7">
      <c r="A2987" s="11">
        <v>27092</v>
      </c>
      <c r="B2987" s="11">
        <f t="shared" si="247"/>
        <v>-27142</v>
      </c>
      <c r="C2987" s="11">
        <f t="shared" si="249"/>
        <v>12</v>
      </c>
      <c r="D2987" s="18"/>
      <c r="E2987" s="12">
        <f t="shared" si="248"/>
        <v>-27.141999999999999</v>
      </c>
      <c r="F2987" s="16">
        <v>-7.3310000000000004</v>
      </c>
      <c r="G2987" s="16">
        <v>-12.923999999999999</v>
      </c>
    </row>
    <row r="2988" spans="1:7">
      <c r="A2988" s="11">
        <v>27104</v>
      </c>
      <c r="B2988" s="11">
        <f t="shared" si="247"/>
        <v>-27154</v>
      </c>
      <c r="C2988" s="11">
        <f t="shared" si="249"/>
        <v>12</v>
      </c>
      <c r="D2988" s="18"/>
      <c r="E2988" s="12">
        <f t="shared" si="248"/>
        <v>-27.154</v>
      </c>
      <c r="F2988" s="16">
        <v>-7.3710000000000004</v>
      </c>
      <c r="G2988" s="16">
        <v>-12.85</v>
      </c>
    </row>
    <row r="2989" spans="1:7">
      <c r="A2989" s="11">
        <v>27116</v>
      </c>
      <c r="B2989" s="11">
        <f t="shared" si="247"/>
        <v>-27166</v>
      </c>
      <c r="C2989" s="11">
        <f t="shared" si="249"/>
        <v>12</v>
      </c>
      <c r="D2989" s="18"/>
      <c r="E2989" s="12">
        <f t="shared" si="248"/>
        <v>-27.166</v>
      </c>
      <c r="F2989" s="16">
        <v>-7.2460000000000004</v>
      </c>
      <c r="G2989" s="16">
        <v>-12.769</v>
      </c>
    </row>
    <row r="2990" spans="1:7">
      <c r="A2990" s="11">
        <v>27128</v>
      </c>
      <c r="B2990" s="11">
        <f t="shared" si="247"/>
        <v>-27178</v>
      </c>
      <c r="C2990" s="11">
        <f t="shared" si="249"/>
        <v>12</v>
      </c>
      <c r="D2990" s="18"/>
      <c r="E2990" s="12">
        <f t="shared" si="248"/>
        <v>-27.178000000000001</v>
      </c>
      <c r="F2990" s="16">
        <v>-7.242</v>
      </c>
      <c r="G2990" s="16">
        <v>-12.797000000000001</v>
      </c>
    </row>
    <row r="2991" spans="1:7">
      <c r="A2991" s="11">
        <v>27140</v>
      </c>
      <c r="B2991" s="11">
        <f t="shared" si="247"/>
        <v>-27190</v>
      </c>
      <c r="C2991" s="11">
        <f t="shared" si="249"/>
        <v>12</v>
      </c>
      <c r="D2991" s="18"/>
      <c r="E2991" s="12">
        <f t="shared" si="248"/>
        <v>-27.19</v>
      </c>
      <c r="F2991" s="16">
        <v>-7.3840000000000003</v>
      </c>
      <c r="G2991" s="16">
        <v>-12.882999999999999</v>
      </c>
    </row>
    <row r="2992" spans="1:7">
      <c r="A2992" s="11">
        <v>27152</v>
      </c>
      <c r="B2992" s="11">
        <f t="shared" si="247"/>
        <v>-27202</v>
      </c>
      <c r="C2992" s="11">
        <f t="shared" si="249"/>
        <v>12</v>
      </c>
      <c r="D2992" s="18"/>
      <c r="E2992" s="12">
        <f t="shared" si="248"/>
        <v>-27.202000000000002</v>
      </c>
      <c r="F2992" s="16">
        <v>-7.2930000000000001</v>
      </c>
      <c r="G2992" s="16">
        <v>-12.928000000000001</v>
      </c>
    </row>
    <row r="2993" spans="1:7">
      <c r="A2993" s="11">
        <v>27164</v>
      </c>
      <c r="B2993" s="11">
        <f t="shared" si="247"/>
        <v>-27214</v>
      </c>
      <c r="C2993" s="11">
        <f t="shared" si="249"/>
        <v>12</v>
      </c>
      <c r="D2993" s="18"/>
      <c r="E2993" s="12">
        <f t="shared" si="248"/>
        <v>-27.213999999999999</v>
      </c>
      <c r="F2993" s="16">
        <v>-7.4610000000000003</v>
      </c>
      <c r="G2993" s="16">
        <v>-12.897</v>
      </c>
    </row>
    <row r="2994" spans="1:7">
      <c r="A2994" s="11">
        <v>27176</v>
      </c>
      <c r="B2994" s="11">
        <f t="shared" si="247"/>
        <v>-27226</v>
      </c>
      <c r="C2994" s="11">
        <f t="shared" si="249"/>
        <v>12</v>
      </c>
      <c r="D2994" s="18"/>
      <c r="E2994" s="12">
        <f t="shared" si="248"/>
        <v>-27.225999999999999</v>
      </c>
      <c r="F2994" s="16">
        <v>-7.3819999999999997</v>
      </c>
      <c r="G2994" s="16">
        <v>-12.964</v>
      </c>
    </row>
    <row r="2995" spans="1:7">
      <c r="A2995" s="11">
        <v>27188</v>
      </c>
      <c r="B2995" s="11">
        <f t="shared" si="247"/>
        <v>-27238</v>
      </c>
      <c r="C2995" s="11">
        <f t="shared" si="249"/>
        <v>12</v>
      </c>
      <c r="D2995" s="18"/>
      <c r="E2995" s="12">
        <f t="shared" si="248"/>
        <v>-27.238</v>
      </c>
      <c r="F2995" s="16">
        <v>-7.4820000000000002</v>
      </c>
      <c r="G2995" s="16">
        <v>-12.92</v>
      </c>
    </row>
    <row r="2996" spans="1:7">
      <c r="A2996" s="11">
        <v>27200</v>
      </c>
      <c r="B2996" s="11">
        <f t="shared" si="247"/>
        <v>-27250</v>
      </c>
      <c r="C2996" s="11">
        <f t="shared" si="249"/>
        <v>12</v>
      </c>
      <c r="D2996" s="18"/>
      <c r="E2996" s="12">
        <f t="shared" si="248"/>
        <v>-27.25</v>
      </c>
      <c r="F2996" s="16">
        <v>-7.4690000000000003</v>
      </c>
      <c r="G2996" s="16">
        <v>-12.949</v>
      </c>
    </row>
    <row r="2997" spans="1:7">
      <c r="A2997" s="11">
        <v>27212</v>
      </c>
      <c r="B2997" s="11">
        <f t="shared" si="247"/>
        <v>-27262</v>
      </c>
      <c r="C2997" s="11">
        <f t="shared" si="249"/>
        <v>12</v>
      </c>
      <c r="D2997" s="18"/>
      <c r="E2997" s="12">
        <f t="shared" si="248"/>
        <v>-27.262</v>
      </c>
      <c r="F2997" s="16">
        <v>-7.3179999999999996</v>
      </c>
      <c r="G2997" s="16">
        <v>-12.916</v>
      </c>
    </row>
    <row r="2998" spans="1:7">
      <c r="A2998" s="11">
        <v>27224</v>
      </c>
      <c r="B2998" s="11">
        <f t="shared" si="247"/>
        <v>-27274</v>
      </c>
      <c r="C2998" s="11">
        <f t="shared" si="249"/>
        <v>12</v>
      </c>
      <c r="D2998" s="18"/>
      <c r="E2998" s="12">
        <f t="shared" si="248"/>
        <v>-27.274000000000001</v>
      </c>
      <c r="F2998" s="16">
        <v>-7.4569999999999999</v>
      </c>
      <c r="G2998" s="16">
        <v>-12.826000000000001</v>
      </c>
    </row>
    <row r="2999" spans="1:7">
      <c r="A2999" s="11">
        <v>27236</v>
      </c>
      <c r="B2999" s="11">
        <f t="shared" si="247"/>
        <v>-27286</v>
      </c>
      <c r="C2999" s="11">
        <f t="shared" si="249"/>
        <v>12</v>
      </c>
      <c r="D2999" s="18"/>
      <c r="E2999" s="12">
        <f t="shared" si="248"/>
        <v>-27.286000000000001</v>
      </c>
      <c r="F2999" s="16">
        <v>-7.4459999999999997</v>
      </c>
      <c r="G2999" s="16">
        <v>-12.932</v>
      </c>
    </row>
    <row r="3000" spans="1:7">
      <c r="A3000" s="11">
        <v>27248</v>
      </c>
      <c r="B3000" s="11">
        <f t="shared" si="247"/>
        <v>-27298</v>
      </c>
      <c r="C3000" s="11">
        <f t="shared" si="249"/>
        <v>12</v>
      </c>
      <c r="D3000" s="18"/>
      <c r="E3000" s="12">
        <f t="shared" si="248"/>
        <v>-27.297999999999998</v>
      </c>
      <c r="F3000" s="16">
        <v>-7.4050000000000002</v>
      </c>
      <c r="G3000" s="16">
        <v>-12.961</v>
      </c>
    </row>
    <row r="3001" spans="1:7">
      <c r="A3001" s="11">
        <v>27260</v>
      </c>
      <c r="B3001" s="11">
        <f t="shared" si="247"/>
        <v>-27310</v>
      </c>
      <c r="C3001" s="11">
        <f t="shared" si="249"/>
        <v>12</v>
      </c>
      <c r="D3001" s="18"/>
      <c r="E3001" s="12">
        <f t="shared" si="248"/>
        <v>-27.31</v>
      </c>
      <c r="F3001" s="16">
        <v>-7.3259999999999996</v>
      </c>
      <c r="G3001" s="16">
        <v>-12.951000000000001</v>
      </c>
    </row>
    <row r="3002" spans="1:7">
      <c r="A3002" s="11">
        <v>27272</v>
      </c>
      <c r="B3002" s="11">
        <f t="shared" si="247"/>
        <v>-27322</v>
      </c>
      <c r="C3002" s="11">
        <f t="shared" si="249"/>
        <v>12</v>
      </c>
      <c r="D3002" s="18"/>
      <c r="E3002" s="12">
        <f t="shared" si="248"/>
        <v>-27.321999999999999</v>
      </c>
      <c r="F3002" s="16">
        <v>-7.327</v>
      </c>
      <c r="G3002" s="16">
        <v>-12.996</v>
      </c>
    </row>
    <row r="3003" spans="1:7">
      <c r="A3003" s="11">
        <v>27284</v>
      </c>
      <c r="B3003" s="11">
        <f t="shared" si="247"/>
        <v>-27334</v>
      </c>
      <c r="C3003" s="11">
        <f t="shared" si="249"/>
        <v>12</v>
      </c>
      <c r="D3003" s="18"/>
      <c r="E3003" s="12">
        <f t="shared" si="248"/>
        <v>-27.334</v>
      </c>
      <c r="F3003" s="16">
        <v>-7.2539999999999996</v>
      </c>
      <c r="G3003" s="16">
        <v>-12.951000000000001</v>
      </c>
    </row>
    <row r="3004" spans="1:7">
      <c r="A3004" s="11">
        <v>27296</v>
      </c>
      <c r="B3004" s="11">
        <f t="shared" si="247"/>
        <v>-27346</v>
      </c>
      <c r="C3004" s="11">
        <f t="shared" si="249"/>
        <v>12</v>
      </c>
      <c r="D3004" s="18"/>
      <c r="E3004" s="12">
        <f t="shared" si="248"/>
        <v>-27.346</v>
      </c>
      <c r="F3004" s="16">
        <v>-7.2590000000000003</v>
      </c>
      <c r="G3004" s="16">
        <v>-12.971</v>
      </c>
    </row>
    <row r="3005" spans="1:7">
      <c r="A3005" s="11">
        <v>27308</v>
      </c>
      <c r="B3005" s="11">
        <f t="shared" si="247"/>
        <v>-27358</v>
      </c>
      <c r="C3005" s="11">
        <f t="shared" si="249"/>
        <v>12</v>
      </c>
      <c r="D3005" s="18"/>
      <c r="E3005" s="12">
        <f t="shared" si="248"/>
        <v>-27.358000000000001</v>
      </c>
      <c r="F3005" s="16">
        <v>-7.5579999999999998</v>
      </c>
      <c r="G3005" s="16">
        <v>-12.855</v>
      </c>
    </row>
    <row r="3006" spans="1:7">
      <c r="A3006" s="11">
        <v>27320</v>
      </c>
      <c r="B3006" s="11">
        <f t="shared" si="247"/>
        <v>-27370</v>
      </c>
      <c r="C3006" s="11">
        <f t="shared" si="249"/>
        <v>12</v>
      </c>
      <c r="D3006" s="18"/>
      <c r="E3006" s="12">
        <f t="shared" si="248"/>
        <v>-27.37</v>
      </c>
      <c r="F3006" s="16">
        <v>-7.4539999999999997</v>
      </c>
      <c r="G3006" s="16">
        <v>-12.944000000000001</v>
      </c>
    </row>
    <row r="3007" spans="1:7">
      <c r="A3007" s="11">
        <v>27332</v>
      </c>
      <c r="B3007" s="11">
        <f t="shared" si="247"/>
        <v>-27382</v>
      </c>
      <c r="C3007" s="11">
        <f t="shared" si="249"/>
        <v>12</v>
      </c>
      <c r="D3007" s="18"/>
      <c r="E3007" s="12">
        <f t="shared" si="248"/>
        <v>-27.382000000000001</v>
      </c>
      <c r="F3007" s="16">
        <v>-7.2210000000000001</v>
      </c>
      <c r="G3007" s="16">
        <v>-12.750999999999999</v>
      </c>
    </row>
    <row r="3008" spans="1:7">
      <c r="A3008" s="11">
        <v>27344.39</v>
      </c>
      <c r="B3008" s="11">
        <f t="shared" si="247"/>
        <v>-27394.39</v>
      </c>
      <c r="C3008" s="11">
        <f t="shared" si="249"/>
        <v>12.389999999999418</v>
      </c>
      <c r="D3008" s="18"/>
      <c r="E3008" s="12">
        <f t="shared" si="248"/>
        <v>-27.394389999999998</v>
      </c>
      <c r="F3008" s="16">
        <v>-7.3780000000000001</v>
      </c>
      <c r="G3008" s="16">
        <v>-12.691000000000001</v>
      </c>
    </row>
    <row r="3009" spans="1:7">
      <c r="A3009" s="11">
        <v>27356.78</v>
      </c>
      <c r="B3009" s="11">
        <f t="shared" si="247"/>
        <v>-27406.78</v>
      </c>
      <c r="C3009" s="11">
        <f t="shared" si="249"/>
        <v>12.389999999999418</v>
      </c>
      <c r="D3009" s="18"/>
      <c r="E3009" s="12">
        <f t="shared" si="248"/>
        <v>-27.406779999999998</v>
      </c>
      <c r="F3009" s="16">
        <v>-7.609</v>
      </c>
      <c r="G3009" s="16">
        <v>-12.638999999999999</v>
      </c>
    </row>
    <row r="3010" spans="1:7">
      <c r="A3010" s="11">
        <v>27369.17</v>
      </c>
      <c r="B3010" s="11">
        <f t="shared" si="247"/>
        <v>-27419.17</v>
      </c>
      <c r="C3010" s="11">
        <f t="shared" si="249"/>
        <v>12.389999999999418</v>
      </c>
      <c r="D3010" s="18"/>
      <c r="E3010" s="12">
        <f t="shared" si="248"/>
        <v>-27.419169999999998</v>
      </c>
      <c r="F3010" s="16">
        <v>-7.7050000000000001</v>
      </c>
      <c r="G3010" s="16">
        <v>-12.667</v>
      </c>
    </row>
    <row r="3011" spans="1:7">
      <c r="A3011" s="11">
        <v>27381.57</v>
      </c>
      <c r="B3011" s="11">
        <f t="shared" ref="B3011:B3074" si="250">-(A3011+50)</f>
        <v>-27431.57</v>
      </c>
      <c r="C3011" s="11">
        <f t="shared" si="249"/>
        <v>12.400000000001455</v>
      </c>
      <c r="D3011" s="18"/>
      <c r="E3011" s="12">
        <f t="shared" ref="E3011:E3074" si="251">B3011/1000</f>
        <v>-27.431570000000001</v>
      </c>
      <c r="F3011" s="16">
        <v>-7.5220000000000002</v>
      </c>
      <c r="G3011" s="16">
        <v>-12.725</v>
      </c>
    </row>
    <row r="3012" spans="1:7">
      <c r="A3012" s="11">
        <v>27393.96</v>
      </c>
      <c r="B3012" s="11">
        <f t="shared" si="250"/>
        <v>-27443.96</v>
      </c>
      <c r="C3012" s="11">
        <f t="shared" ref="C3012:C3075" si="252">ABS(B3011-B3012)</f>
        <v>12.389999999999418</v>
      </c>
      <c r="D3012" s="18"/>
      <c r="E3012" s="12">
        <f t="shared" si="251"/>
        <v>-27.443960000000001</v>
      </c>
      <c r="F3012" s="16">
        <v>-7.53</v>
      </c>
      <c r="G3012" s="16">
        <v>-12.866</v>
      </c>
    </row>
    <row r="3013" spans="1:7">
      <c r="A3013" s="11">
        <v>27406.35</v>
      </c>
      <c r="B3013" s="11">
        <f t="shared" si="250"/>
        <v>-27456.35</v>
      </c>
      <c r="C3013" s="11">
        <f t="shared" si="252"/>
        <v>12.389999999999418</v>
      </c>
      <c r="D3013" s="18"/>
      <c r="E3013" s="12">
        <f t="shared" si="251"/>
        <v>-27.456349999999997</v>
      </c>
      <c r="F3013" s="16">
        <v>-7.6909999999999998</v>
      </c>
      <c r="G3013" s="16">
        <v>-12.901</v>
      </c>
    </row>
    <row r="3014" spans="1:7">
      <c r="A3014" s="11">
        <v>27418.74</v>
      </c>
      <c r="B3014" s="11">
        <f t="shared" si="250"/>
        <v>-27468.74</v>
      </c>
      <c r="C3014" s="11">
        <f t="shared" si="252"/>
        <v>12.390000000003056</v>
      </c>
      <c r="D3014" s="18"/>
      <c r="E3014" s="12">
        <f t="shared" si="251"/>
        <v>-27.46874</v>
      </c>
      <c r="F3014" s="16">
        <v>-7.92</v>
      </c>
      <c r="G3014" s="16">
        <v>-12.904999999999999</v>
      </c>
    </row>
    <row r="3015" spans="1:7">
      <c r="A3015" s="11">
        <v>27431.13</v>
      </c>
      <c r="B3015" s="11">
        <f t="shared" si="250"/>
        <v>-27481.13</v>
      </c>
      <c r="C3015" s="11">
        <f t="shared" si="252"/>
        <v>12.389999999999418</v>
      </c>
      <c r="D3015" s="18"/>
      <c r="E3015" s="12">
        <f t="shared" si="251"/>
        <v>-27.48113</v>
      </c>
      <c r="F3015" s="16">
        <v>-8.0050000000000008</v>
      </c>
      <c r="G3015" s="16">
        <v>-12.75</v>
      </c>
    </row>
    <row r="3016" spans="1:7">
      <c r="A3016" s="11">
        <v>27443.52</v>
      </c>
      <c r="B3016" s="11">
        <f t="shared" si="250"/>
        <v>-27493.52</v>
      </c>
      <c r="C3016" s="11">
        <f t="shared" si="252"/>
        <v>12.389999999999418</v>
      </c>
      <c r="D3016" s="18"/>
      <c r="E3016" s="12">
        <f t="shared" si="251"/>
        <v>-27.49352</v>
      </c>
      <c r="F3016" s="16">
        <v>-8.1180000000000003</v>
      </c>
      <c r="G3016" s="16">
        <v>-12.789</v>
      </c>
    </row>
    <row r="3017" spans="1:7">
      <c r="A3017" s="11">
        <v>27455.91</v>
      </c>
      <c r="B3017" s="11">
        <f t="shared" si="250"/>
        <v>-27505.91</v>
      </c>
      <c r="C3017" s="11">
        <f t="shared" si="252"/>
        <v>12.389999999999418</v>
      </c>
      <c r="D3017" s="18"/>
      <c r="E3017" s="12">
        <f t="shared" si="251"/>
        <v>-27.50591</v>
      </c>
      <c r="F3017" s="16">
        <v>-8.1430000000000007</v>
      </c>
      <c r="G3017" s="16">
        <v>-12.756</v>
      </c>
    </row>
    <row r="3018" spans="1:7">
      <c r="A3018" s="11">
        <v>27468.3</v>
      </c>
      <c r="B3018" s="11">
        <f t="shared" si="250"/>
        <v>-27518.3</v>
      </c>
      <c r="C3018" s="11">
        <f t="shared" si="252"/>
        <v>12.389999999999418</v>
      </c>
      <c r="D3018" s="18"/>
      <c r="E3018" s="12">
        <f t="shared" si="251"/>
        <v>-27.5183</v>
      </c>
      <c r="F3018" s="16">
        <v>-8.2119999999999997</v>
      </c>
      <c r="G3018" s="16">
        <v>-12.679</v>
      </c>
    </row>
    <row r="3019" spans="1:7">
      <c r="A3019" s="11">
        <v>27480.7</v>
      </c>
      <c r="B3019" s="11">
        <f t="shared" si="250"/>
        <v>-27530.7</v>
      </c>
      <c r="C3019" s="11">
        <f t="shared" si="252"/>
        <v>12.400000000001455</v>
      </c>
      <c r="D3019" s="18"/>
      <c r="E3019" s="12">
        <f t="shared" si="251"/>
        <v>-27.5307</v>
      </c>
      <c r="F3019" s="16">
        <v>-8.1140000000000008</v>
      </c>
      <c r="G3019" s="16">
        <v>-12.69</v>
      </c>
    </row>
    <row r="3020" spans="1:7">
      <c r="A3020" s="11">
        <v>27493.09</v>
      </c>
      <c r="B3020" s="11">
        <f t="shared" si="250"/>
        <v>-27543.09</v>
      </c>
      <c r="C3020" s="11">
        <f t="shared" si="252"/>
        <v>12.389999999999418</v>
      </c>
      <c r="D3020" s="18"/>
      <c r="E3020" s="12">
        <f t="shared" si="251"/>
        <v>-27.543089999999999</v>
      </c>
      <c r="F3020" s="16">
        <v>-7.8970000000000002</v>
      </c>
      <c r="G3020" s="16">
        <v>-12.766</v>
      </c>
    </row>
    <row r="3021" spans="1:7">
      <c r="A3021" s="11">
        <v>27505.48</v>
      </c>
      <c r="B3021" s="11">
        <f t="shared" si="250"/>
        <v>-27555.48</v>
      </c>
      <c r="C3021" s="11">
        <f t="shared" si="252"/>
        <v>12.389999999999418</v>
      </c>
      <c r="D3021" s="18"/>
      <c r="E3021" s="12">
        <f t="shared" si="251"/>
        <v>-27.555479999999999</v>
      </c>
      <c r="F3021" s="16">
        <v>-7.8390000000000004</v>
      </c>
      <c r="G3021" s="16">
        <v>-12.744999999999999</v>
      </c>
    </row>
    <row r="3022" spans="1:7">
      <c r="A3022" s="11">
        <v>27517.87</v>
      </c>
      <c r="B3022" s="11">
        <f t="shared" si="250"/>
        <v>-27567.87</v>
      </c>
      <c r="C3022" s="11">
        <f t="shared" si="252"/>
        <v>12.389999999999418</v>
      </c>
      <c r="D3022" s="18"/>
      <c r="E3022" s="12">
        <f t="shared" si="251"/>
        <v>-27.567869999999999</v>
      </c>
      <c r="F3022" s="16">
        <v>-7.7789999999999999</v>
      </c>
      <c r="G3022" s="16">
        <v>-12.821</v>
      </c>
    </row>
    <row r="3023" spans="1:7">
      <c r="A3023" s="11">
        <v>27530.26</v>
      </c>
      <c r="B3023" s="11">
        <f t="shared" si="250"/>
        <v>-27580.26</v>
      </c>
      <c r="C3023" s="11">
        <f t="shared" si="252"/>
        <v>12.389999999999418</v>
      </c>
      <c r="D3023" s="18"/>
      <c r="E3023" s="12">
        <f t="shared" si="251"/>
        <v>-27.580259999999999</v>
      </c>
      <c r="F3023" s="16">
        <v>-7.7160000000000002</v>
      </c>
      <c r="G3023" s="16">
        <v>-12.867000000000001</v>
      </c>
    </row>
    <row r="3024" spans="1:7">
      <c r="A3024" s="11">
        <v>27542.65</v>
      </c>
      <c r="B3024" s="11">
        <f t="shared" si="250"/>
        <v>-27592.65</v>
      </c>
      <c r="C3024" s="11">
        <f t="shared" si="252"/>
        <v>12.390000000003056</v>
      </c>
      <c r="D3024" s="18"/>
      <c r="E3024" s="12">
        <f t="shared" si="251"/>
        <v>-27.592650000000003</v>
      </c>
      <c r="F3024" s="16">
        <v>-7.367</v>
      </c>
      <c r="G3024" s="16">
        <v>-12.914999999999999</v>
      </c>
    </row>
    <row r="3025" spans="1:7">
      <c r="A3025" s="11">
        <v>27555.040000000001</v>
      </c>
      <c r="B3025" s="11">
        <f t="shared" si="250"/>
        <v>-27605.040000000001</v>
      </c>
      <c r="C3025" s="11">
        <f t="shared" si="252"/>
        <v>12.389999999999418</v>
      </c>
      <c r="D3025" s="18"/>
      <c r="E3025" s="12">
        <f t="shared" si="251"/>
        <v>-27.605040000000002</v>
      </c>
      <c r="F3025" s="16">
        <v>-7.6079999999999997</v>
      </c>
      <c r="G3025" s="16">
        <v>-13.047000000000001</v>
      </c>
    </row>
    <row r="3026" spans="1:7">
      <c r="A3026" s="11">
        <v>27567.43</v>
      </c>
      <c r="B3026" s="11">
        <f t="shared" si="250"/>
        <v>-27617.43</v>
      </c>
      <c r="C3026" s="11">
        <f t="shared" si="252"/>
        <v>12.389999999999418</v>
      </c>
      <c r="D3026" s="18"/>
      <c r="E3026" s="12">
        <f t="shared" si="251"/>
        <v>-27.617429999999999</v>
      </c>
      <c r="F3026" s="16">
        <v>-7.3659999999999997</v>
      </c>
      <c r="G3026" s="16">
        <v>-13.063000000000001</v>
      </c>
    </row>
    <row r="3027" spans="1:7">
      <c r="A3027" s="11">
        <v>27579.83</v>
      </c>
      <c r="B3027" s="11">
        <f t="shared" si="250"/>
        <v>-27629.83</v>
      </c>
      <c r="C3027" s="11">
        <f t="shared" si="252"/>
        <v>12.400000000001455</v>
      </c>
      <c r="D3027" s="18"/>
      <c r="E3027" s="12">
        <f t="shared" si="251"/>
        <v>-27.629830000000002</v>
      </c>
      <c r="F3027" s="16">
        <v>-7.5220000000000002</v>
      </c>
      <c r="G3027" s="16">
        <v>-13.006</v>
      </c>
    </row>
    <row r="3028" spans="1:7">
      <c r="A3028" s="11">
        <v>27592.22</v>
      </c>
      <c r="B3028" s="11">
        <f t="shared" si="250"/>
        <v>-27642.22</v>
      </c>
      <c r="C3028" s="11">
        <f t="shared" si="252"/>
        <v>12.389999999999418</v>
      </c>
      <c r="D3028" s="18"/>
      <c r="E3028" s="12">
        <f t="shared" si="251"/>
        <v>-27.642220000000002</v>
      </c>
      <c r="F3028" s="16">
        <v>-7.2450000000000001</v>
      </c>
      <c r="G3028" s="16">
        <v>-13.026999999999999</v>
      </c>
    </row>
    <row r="3029" spans="1:7">
      <c r="A3029" s="11">
        <v>27604.61</v>
      </c>
      <c r="B3029" s="11">
        <f t="shared" si="250"/>
        <v>-27654.61</v>
      </c>
      <c r="C3029" s="11">
        <f t="shared" si="252"/>
        <v>12.389999999999418</v>
      </c>
      <c r="D3029" s="18"/>
      <c r="E3029" s="12">
        <f t="shared" si="251"/>
        <v>-27.654610000000002</v>
      </c>
      <c r="F3029" s="16">
        <v>-7.3639999999999999</v>
      </c>
      <c r="G3029" s="16">
        <v>-13.054</v>
      </c>
    </row>
    <row r="3030" spans="1:7">
      <c r="A3030" s="11">
        <v>27617</v>
      </c>
      <c r="B3030" s="11">
        <f t="shared" si="250"/>
        <v>-27667</v>
      </c>
      <c r="C3030" s="11">
        <f t="shared" si="252"/>
        <v>12.389999999999418</v>
      </c>
      <c r="D3030" s="18"/>
      <c r="E3030" s="12">
        <f t="shared" si="251"/>
        <v>-27.667000000000002</v>
      </c>
      <c r="F3030" s="16">
        <v>-7.7210000000000001</v>
      </c>
      <c r="G3030" s="16">
        <v>-13.182</v>
      </c>
    </row>
    <row r="3031" spans="1:7">
      <c r="A3031" s="11">
        <v>27629.39</v>
      </c>
      <c r="B3031" s="11">
        <f t="shared" si="250"/>
        <v>-27679.39</v>
      </c>
      <c r="C3031" s="11">
        <f t="shared" si="252"/>
        <v>12.389999999999418</v>
      </c>
      <c r="D3031" s="18"/>
      <c r="E3031" s="12">
        <f t="shared" si="251"/>
        <v>-27.679389999999998</v>
      </c>
      <c r="F3031" s="16">
        <v>-7.9450000000000003</v>
      </c>
      <c r="G3031" s="16">
        <v>-13.127000000000001</v>
      </c>
    </row>
    <row r="3032" spans="1:7">
      <c r="A3032" s="11">
        <v>27641.78</v>
      </c>
      <c r="B3032" s="11">
        <f t="shared" si="250"/>
        <v>-27691.78</v>
      </c>
      <c r="C3032" s="11">
        <f t="shared" si="252"/>
        <v>12.389999999999418</v>
      </c>
      <c r="D3032" s="18"/>
      <c r="E3032" s="12">
        <f t="shared" si="251"/>
        <v>-27.691779999999998</v>
      </c>
      <c r="F3032" s="16">
        <v>-7.9560000000000004</v>
      </c>
      <c r="G3032" s="16">
        <v>-13.145</v>
      </c>
    </row>
    <row r="3033" spans="1:7">
      <c r="A3033" s="11">
        <v>27654.17</v>
      </c>
      <c r="B3033" s="11">
        <f t="shared" si="250"/>
        <v>-27704.17</v>
      </c>
      <c r="C3033" s="11">
        <f t="shared" si="252"/>
        <v>12.389999999999418</v>
      </c>
      <c r="D3033" s="18"/>
      <c r="E3033" s="12">
        <f t="shared" si="251"/>
        <v>-27.704169999999998</v>
      </c>
      <c r="F3033" s="16">
        <v>-7.6749999999999998</v>
      </c>
      <c r="G3033" s="16">
        <v>-13.064</v>
      </c>
    </row>
    <row r="3034" spans="1:7">
      <c r="A3034" s="11">
        <v>27666.57</v>
      </c>
      <c r="B3034" s="11">
        <f t="shared" si="250"/>
        <v>-27716.57</v>
      </c>
      <c r="C3034" s="11">
        <f t="shared" si="252"/>
        <v>12.400000000001455</v>
      </c>
      <c r="D3034" s="18"/>
      <c r="E3034" s="12">
        <f t="shared" si="251"/>
        <v>-27.716570000000001</v>
      </c>
      <c r="F3034" s="16">
        <v>-7.6950000000000003</v>
      </c>
      <c r="G3034" s="16">
        <v>-13.135</v>
      </c>
    </row>
    <row r="3035" spans="1:7">
      <c r="A3035" s="11">
        <v>27678.959999999999</v>
      </c>
      <c r="B3035" s="11">
        <f t="shared" si="250"/>
        <v>-27728.959999999999</v>
      </c>
      <c r="C3035" s="11">
        <f t="shared" si="252"/>
        <v>12.389999999999418</v>
      </c>
      <c r="D3035" s="18"/>
      <c r="E3035" s="12">
        <f t="shared" si="251"/>
        <v>-27.728960000000001</v>
      </c>
      <c r="F3035" s="16">
        <v>-8.08</v>
      </c>
      <c r="G3035" s="16">
        <v>-13.154999999999999</v>
      </c>
    </row>
    <row r="3036" spans="1:7">
      <c r="A3036" s="11">
        <v>27691.35</v>
      </c>
      <c r="B3036" s="11">
        <f t="shared" si="250"/>
        <v>-27741.35</v>
      </c>
      <c r="C3036" s="11">
        <f t="shared" si="252"/>
        <v>12.389999999999418</v>
      </c>
      <c r="D3036" s="18"/>
      <c r="E3036" s="12">
        <f t="shared" si="251"/>
        <v>-27.741349999999997</v>
      </c>
      <c r="F3036" s="16">
        <v>-7.9290000000000003</v>
      </c>
      <c r="G3036" s="16">
        <v>-13.148999999999999</v>
      </c>
    </row>
    <row r="3037" spans="1:7">
      <c r="A3037" s="11">
        <v>27703.74</v>
      </c>
      <c r="B3037" s="11">
        <f t="shared" si="250"/>
        <v>-27753.74</v>
      </c>
      <c r="C3037" s="11">
        <f t="shared" si="252"/>
        <v>12.390000000003056</v>
      </c>
      <c r="D3037" s="18"/>
      <c r="E3037" s="12">
        <f t="shared" si="251"/>
        <v>-27.753740000000001</v>
      </c>
      <c r="F3037" s="16">
        <v>-7.8819999999999997</v>
      </c>
      <c r="G3037" s="16">
        <v>-13.193</v>
      </c>
    </row>
    <row r="3038" spans="1:7">
      <c r="A3038" s="11">
        <v>27716.13</v>
      </c>
      <c r="B3038" s="11">
        <f t="shared" si="250"/>
        <v>-27766.13</v>
      </c>
      <c r="C3038" s="11">
        <f t="shared" si="252"/>
        <v>12.389999999999418</v>
      </c>
      <c r="D3038" s="18"/>
      <c r="E3038" s="12">
        <f t="shared" si="251"/>
        <v>-27.76613</v>
      </c>
      <c r="F3038" s="16">
        <v>-7.8639999999999999</v>
      </c>
      <c r="G3038" s="16">
        <v>-13.146000000000001</v>
      </c>
    </row>
    <row r="3039" spans="1:7">
      <c r="A3039" s="11">
        <v>27728.52</v>
      </c>
      <c r="B3039" s="11">
        <f t="shared" si="250"/>
        <v>-27778.52</v>
      </c>
      <c r="C3039" s="11">
        <f t="shared" si="252"/>
        <v>12.389999999999418</v>
      </c>
      <c r="D3039" s="18"/>
      <c r="E3039" s="12">
        <f t="shared" si="251"/>
        <v>-27.77852</v>
      </c>
      <c r="F3039" s="16">
        <v>-7.8179999999999996</v>
      </c>
      <c r="G3039" s="16">
        <v>-13.169</v>
      </c>
    </row>
    <row r="3040" spans="1:7">
      <c r="A3040" s="11">
        <v>27740.91</v>
      </c>
      <c r="B3040" s="11">
        <f t="shared" si="250"/>
        <v>-27790.91</v>
      </c>
      <c r="C3040" s="11">
        <f t="shared" si="252"/>
        <v>12.389999999999418</v>
      </c>
      <c r="D3040" s="18"/>
      <c r="E3040" s="12">
        <f t="shared" si="251"/>
        <v>-27.79091</v>
      </c>
      <c r="F3040" s="16">
        <v>-7.6159999999999997</v>
      </c>
      <c r="G3040" s="16">
        <v>-13.11</v>
      </c>
    </row>
    <row r="3041" spans="1:7">
      <c r="A3041" s="11">
        <v>27753.3</v>
      </c>
      <c r="B3041" s="11">
        <f t="shared" si="250"/>
        <v>-27803.3</v>
      </c>
      <c r="C3041" s="11">
        <f t="shared" si="252"/>
        <v>12.389999999999418</v>
      </c>
      <c r="D3041" s="18"/>
      <c r="E3041" s="12">
        <f t="shared" si="251"/>
        <v>-27.8033</v>
      </c>
      <c r="F3041" s="16">
        <v>-7.7880000000000003</v>
      </c>
      <c r="G3041" s="16">
        <v>-13.113</v>
      </c>
    </row>
    <row r="3042" spans="1:7">
      <c r="A3042" s="11">
        <v>27765.7</v>
      </c>
      <c r="B3042" s="11">
        <f t="shared" si="250"/>
        <v>-27815.7</v>
      </c>
      <c r="C3042" s="11">
        <f t="shared" si="252"/>
        <v>12.400000000001455</v>
      </c>
      <c r="D3042" s="18"/>
      <c r="E3042" s="12">
        <f t="shared" si="251"/>
        <v>-27.8157</v>
      </c>
      <c r="F3042" s="16">
        <v>-7.9790000000000001</v>
      </c>
      <c r="G3042" s="16">
        <v>-12.916</v>
      </c>
    </row>
    <row r="3043" spans="1:7">
      <c r="A3043" s="11">
        <v>27778.09</v>
      </c>
      <c r="B3043" s="11">
        <f t="shared" si="250"/>
        <v>-27828.09</v>
      </c>
      <c r="C3043" s="11">
        <f t="shared" si="252"/>
        <v>12.389999999999418</v>
      </c>
      <c r="D3043" s="18"/>
      <c r="E3043" s="12">
        <f t="shared" si="251"/>
        <v>-27.82809</v>
      </c>
      <c r="F3043" s="16">
        <v>-8.2349999999999994</v>
      </c>
      <c r="G3043" s="16">
        <v>-12.805</v>
      </c>
    </row>
    <row r="3044" spans="1:7">
      <c r="A3044" s="11">
        <v>27790.48</v>
      </c>
      <c r="B3044" s="11">
        <f t="shared" si="250"/>
        <v>-27840.48</v>
      </c>
      <c r="C3044" s="11">
        <f t="shared" si="252"/>
        <v>12.389999999999418</v>
      </c>
      <c r="D3044" s="18"/>
      <c r="E3044" s="12">
        <f t="shared" si="251"/>
        <v>-27.840479999999999</v>
      </c>
      <c r="F3044" s="16">
        <v>-8.4450000000000003</v>
      </c>
      <c r="G3044" s="16">
        <v>-12.715</v>
      </c>
    </row>
    <row r="3045" spans="1:7">
      <c r="A3045" s="11">
        <v>27802.87</v>
      </c>
      <c r="B3045" s="11">
        <f t="shared" si="250"/>
        <v>-27852.87</v>
      </c>
      <c r="C3045" s="11">
        <f t="shared" si="252"/>
        <v>12.389999999999418</v>
      </c>
      <c r="D3045" s="18"/>
      <c r="E3045" s="12">
        <f t="shared" si="251"/>
        <v>-27.852869999999999</v>
      </c>
      <c r="F3045" s="16">
        <v>-8.39</v>
      </c>
      <c r="G3045" s="16">
        <v>-12.553000000000001</v>
      </c>
    </row>
    <row r="3046" spans="1:7">
      <c r="A3046" s="11">
        <v>27815.26</v>
      </c>
      <c r="B3046" s="11">
        <f t="shared" si="250"/>
        <v>-27865.26</v>
      </c>
      <c r="C3046" s="11">
        <f t="shared" si="252"/>
        <v>12.389999999999418</v>
      </c>
      <c r="D3046" s="18"/>
      <c r="E3046" s="12">
        <f t="shared" si="251"/>
        <v>-27.865259999999999</v>
      </c>
      <c r="F3046" s="16">
        <v>-8.4260000000000002</v>
      </c>
      <c r="G3046" s="16">
        <v>-12.57</v>
      </c>
    </row>
    <row r="3047" spans="1:7">
      <c r="A3047" s="11">
        <v>27827.65</v>
      </c>
      <c r="B3047" s="11">
        <f t="shared" si="250"/>
        <v>-27877.65</v>
      </c>
      <c r="C3047" s="11">
        <f t="shared" si="252"/>
        <v>12.390000000003056</v>
      </c>
      <c r="D3047" s="18"/>
      <c r="E3047" s="12">
        <f t="shared" si="251"/>
        <v>-27.877650000000003</v>
      </c>
      <c r="F3047" s="16">
        <v>-8.7959999999999994</v>
      </c>
      <c r="G3047" s="16">
        <v>-12.587</v>
      </c>
    </row>
    <row r="3048" spans="1:7">
      <c r="A3048" s="11">
        <v>27840.04</v>
      </c>
      <c r="B3048" s="11">
        <f t="shared" si="250"/>
        <v>-27890.04</v>
      </c>
      <c r="C3048" s="11">
        <f t="shared" si="252"/>
        <v>12.389999999999418</v>
      </c>
      <c r="D3048" s="18"/>
      <c r="E3048" s="12">
        <f t="shared" si="251"/>
        <v>-27.890040000000003</v>
      </c>
      <c r="F3048" s="16">
        <v>-8.9710000000000001</v>
      </c>
      <c r="G3048" s="16">
        <v>-12.602</v>
      </c>
    </row>
    <row r="3049" spans="1:7">
      <c r="A3049" s="11">
        <v>27852.43</v>
      </c>
      <c r="B3049" s="11">
        <f t="shared" si="250"/>
        <v>-27902.43</v>
      </c>
      <c r="C3049" s="11">
        <f t="shared" si="252"/>
        <v>12.389999999999418</v>
      </c>
      <c r="D3049" s="18"/>
      <c r="E3049" s="12">
        <f t="shared" si="251"/>
        <v>-27.902429999999999</v>
      </c>
      <c r="F3049" s="16">
        <v>-8.9979999999999993</v>
      </c>
      <c r="G3049" s="16">
        <v>-12.467000000000001</v>
      </c>
    </row>
    <row r="3050" spans="1:7">
      <c r="A3050" s="11">
        <v>27864.83</v>
      </c>
      <c r="B3050" s="11">
        <f t="shared" si="250"/>
        <v>-27914.83</v>
      </c>
      <c r="C3050" s="11">
        <f t="shared" si="252"/>
        <v>12.400000000001455</v>
      </c>
      <c r="D3050" s="18"/>
      <c r="E3050" s="12">
        <f t="shared" si="251"/>
        <v>-27.914830000000002</v>
      </c>
      <c r="F3050" s="16">
        <v>-8.8629999999999995</v>
      </c>
      <c r="G3050" s="16">
        <v>-12.404999999999999</v>
      </c>
    </row>
    <row r="3051" spans="1:7">
      <c r="A3051" s="11">
        <v>27877.22</v>
      </c>
      <c r="B3051" s="11">
        <f t="shared" si="250"/>
        <v>-27927.22</v>
      </c>
      <c r="C3051" s="11">
        <f t="shared" si="252"/>
        <v>12.389999999999418</v>
      </c>
      <c r="D3051" s="18"/>
      <c r="E3051" s="12">
        <f t="shared" si="251"/>
        <v>-27.927220000000002</v>
      </c>
      <c r="F3051" s="16">
        <v>-8.9380000000000006</v>
      </c>
      <c r="G3051" s="16">
        <v>-12.454000000000001</v>
      </c>
    </row>
    <row r="3052" spans="1:7">
      <c r="A3052" s="11">
        <v>27889.61</v>
      </c>
      <c r="B3052" s="11">
        <f t="shared" si="250"/>
        <v>-27939.61</v>
      </c>
      <c r="C3052" s="11">
        <f t="shared" si="252"/>
        <v>12.389999999999418</v>
      </c>
      <c r="D3052" s="18"/>
      <c r="E3052" s="12">
        <f t="shared" si="251"/>
        <v>-27.939610000000002</v>
      </c>
      <c r="F3052" s="16">
        <v>-8.5250000000000004</v>
      </c>
      <c r="G3052" s="16">
        <v>-12.316000000000001</v>
      </c>
    </row>
    <row r="3053" spans="1:7">
      <c r="A3053" s="11">
        <v>27902</v>
      </c>
      <c r="B3053" s="11">
        <f t="shared" si="250"/>
        <v>-27952</v>
      </c>
      <c r="C3053" s="11">
        <f t="shared" si="252"/>
        <v>12.389999999999418</v>
      </c>
      <c r="D3053" s="18"/>
      <c r="E3053" s="12">
        <f t="shared" si="251"/>
        <v>-27.952000000000002</v>
      </c>
      <c r="F3053" s="16">
        <v>-8.3179999999999996</v>
      </c>
      <c r="G3053" s="16">
        <v>-12.388</v>
      </c>
    </row>
    <row r="3054" spans="1:7">
      <c r="A3054" s="11">
        <v>27948.09</v>
      </c>
      <c r="B3054" s="11">
        <f t="shared" si="250"/>
        <v>-27998.09</v>
      </c>
      <c r="C3054" s="11">
        <f t="shared" si="252"/>
        <v>46.090000000000146</v>
      </c>
      <c r="D3054" s="18"/>
      <c r="E3054" s="12">
        <f t="shared" si="251"/>
        <v>-27.998090000000001</v>
      </c>
      <c r="F3054" s="16">
        <v>-8.0579999999999998</v>
      </c>
      <c r="G3054" s="16">
        <v>-12.468</v>
      </c>
    </row>
    <row r="3055" spans="1:7">
      <c r="A3055" s="11">
        <v>27994.18</v>
      </c>
      <c r="B3055" s="11">
        <f t="shared" si="250"/>
        <v>-28044.18</v>
      </c>
      <c r="C3055" s="11">
        <f t="shared" si="252"/>
        <v>46.090000000000146</v>
      </c>
      <c r="D3055" s="18"/>
      <c r="E3055" s="12">
        <f t="shared" si="251"/>
        <v>-28.044180000000001</v>
      </c>
      <c r="F3055" s="16">
        <v>-7.8460000000000001</v>
      </c>
      <c r="G3055" s="16">
        <v>-12.698</v>
      </c>
    </row>
    <row r="3056" spans="1:7">
      <c r="A3056" s="11">
        <v>28040.27</v>
      </c>
      <c r="B3056" s="11">
        <f t="shared" si="250"/>
        <v>-28090.27</v>
      </c>
      <c r="C3056" s="11">
        <f t="shared" si="252"/>
        <v>46.090000000000146</v>
      </c>
      <c r="D3056" s="18"/>
      <c r="E3056" s="12">
        <f t="shared" si="251"/>
        <v>-28.09027</v>
      </c>
      <c r="F3056" s="16">
        <v>-7.8</v>
      </c>
      <c r="G3056" s="16">
        <v>-12.849</v>
      </c>
    </row>
    <row r="3057" spans="1:7">
      <c r="A3057" s="11">
        <v>28086.36</v>
      </c>
      <c r="B3057" s="11">
        <f t="shared" si="250"/>
        <v>-28136.36</v>
      </c>
      <c r="C3057" s="11">
        <f t="shared" si="252"/>
        <v>46.090000000000146</v>
      </c>
      <c r="D3057" s="18"/>
      <c r="E3057" s="12">
        <f t="shared" si="251"/>
        <v>-28.13636</v>
      </c>
      <c r="F3057" s="16">
        <v>-7.74</v>
      </c>
      <c r="G3057" s="16">
        <v>-12.909000000000001</v>
      </c>
    </row>
    <row r="3058" spans="1:7">
      <c r="A3058" s="11">
        <v>28132.45</v>
      </c>
      <c r="B3058" s="11">
        <f t="shared" si="250"/>
        <v>-28182.45</v>
      </c>
      <c r="C3058" s="11">
        <f t="shared" si="252"/>
        <v>46.090000000000146</v>
      </c>
      <c r="D3058" s="18"/>
      <c r="E3058" s="12">
        <f t="shared" si="251"/>
        <v>-28.182449999999999</v>
      </c>
      <c r="F3058" s="16">
        <v>-7.8479999999999999</v>
      </c>
      <c r="G3058" s="16">
        <v>-13.032</v>
      </c>
    </row>
    <row r="3059" spans="1:7">
      <c r="A3059" s="11">
        <v>28178.55</v>
      </c>
      <c r="B3059" s="11">
        <f t="shared" si="250"/>
        <v>-28228.55</v>
      </c>
      <c r="C3059" s="11">
        <f t="shared" si="252"/>
        <v>46.099999999998545</v>
      </c>
      <c r="D3059" s="18"/>
      <c r="E3059" s="12">
        <f t="shared" si="251"/>
        <v>-28.228549999999998</v>
      </c>
      <c r="F3059" s="16">
        <v>-7.8029999999999999</v>
      </c>
      <c r="G3059" s="16">
        <v>-13.196999999999999</v>
      </c>
    </row>
    <row r="3060" spans="1:7">
      <c r="A3060" s="11">
        <v>28224.639999999999</v>
      </c>
      <c r="B3060" s="11">
        <f t="shared" si="250"/>
        <v>-28274.639999999999</v>
      </c>
      <c r="C3060" s="11">
        <f t="shared" si="252"/>
        <v>46.090000000000146</v>
      </c>
      <c r="D3060" s="18"/>
      <c r="E3060" s="12">
        <f t="shared" si="251"/>
        <v>-28.274639999999998</v>
      </c>
      <c r="F3060" s="16">
        <v>-7.657</v>
      </c>
      <c r="G3060" s="16">
        <v>-13.103</v>
      </c>
    </row>
    <row r="3061" spans="1:7">
      <c r="A3061" s="11">
        <v>28270.73</v>
      </c>
      <c r="B3061" s="11">
        <f t="shared" si="250"/>
        <v>-28320.73</v>
      </c>
      <c r="C3061" s="11">
        <f t="shared" si="252"/>
        <v>46.090000000000146</v>
      </c>
      <c r="D3061" s="18"/>
      <c r="E3061" s="12">
        <f t="shared" si="251"/>
        <v>-28.320730000000001</v>
      </c>
      <c r="F3061" s="16">
        <v>-7.101</v>
      </c>
      <c r="G3061" s="16">
        <v>-13.015000000000001</v>
      </c>
    </row>
    <row r="3062" spans="1:7">
      <c r="A3062" s="11">
        <v>28316.82</v>
      </c>
      <c r="B3062" s="11">
        <f t="shared" si="250"/>
        <v>-28366.82</v>
      </c>
      <c r="C3062" s="11">
        <f t="shared" si="252"/>
        <v>46.090000000000146</v>
      </c>
      <c r="D3062" s="18"/>
      <c r="E3062" s="12">
        <f t="shared" si="251"/>
        <v>-28.366820000000001</v>
      </c>
      <c r="F3062" s="16">
        <v>-7.149</v>
      </c>
      <c r="G3062" s="16">
        <v>-13.11</v>
      </c>
    </row>
    <row r="3063" spans="1:7">
      <c r="A3063" s="11">
        <v>28362.91</v>
      </c>
      <c r="B3063" s="11">
        <f t="shared" si="250"/>
        <v>-28412.91</v>
      </c>
      <c r="C3063" s="11">
        <f t="shared" si="252"/>
        <v>46.090000000000146</v>
      </c>
      <c r="D3063" s="18"/>
      <c r="E3063" s="12">
        <f t="shared" si="251"/>
        <v>-28.41291</v>
      </c>
      <c r="F3063" s="16">
        <v>-7.2249999999999996</v>
      </c>
      <c r="G3063" s="16">
        <v>-13.003</v>
      </c>
    </row>
    <row r="3064" spans="1:7">
      <c r="A3064" s="11">
        <v>28409</v>
      </c>
      <c r="B3064" s="11">
        <f t="shared" si="250"/>
        <v>-28459</v>
      </c>
      <c r="C3064" s="11">
        <f t="shared" si="252"/>
        <v>46.090000000000146</v>
      </c>
      <c r="D3064" s="18"/>
      <c r="E3064" s="12">
        <f t="shared" si="251"/>
        <v>-28.459</v>
      </c>
      <c r="F3064" s="16">
        <v>-7.3479999999999999</v>
      </c>
      <c r="G3064" s="16">
        <v>-12.948</v>
      </c>
    </row>
    <row r="3065" spans="1:7">
      <c r="A3065" s="11">
        <v>28455.09</v>
      </c>
      <c r="B3065" s="11">
        <f t="shared" si="250"/>
        <v>-28505.09</v>
      </c>
      <c r="C3065" s="11">
        <f t="shared" si="252"/>
        <v>46.090000000000146</v>
      </c>
      <c r="D3065" s="18"/>
      <c r="E3065" s="12">
        <f t="shared" si="251"/>
        <v>-28.505089999999999</v>
      </c>
      <c r="F3065" s="16">
        <v>-7.4050000000000002</v>
      </c>
      <c r="G3065" s="16">
        <v>-12.879</v>
      </c>
    </row>
    <row r="3066" spans="1:7">
      <c r="A3066" s="11">
        <v>28501.18</v>
      </c>
      <c r="B3066" s="11">
        <f t="shared" si="250"/>
        <v>-28551.18</v>
      </c>
      <c r="C3066" s="11">
        <f t="shared" si="252"/>
        <v>46.090000000000146</v>
      </c>
      <c r="D3066" s="18"/>
      <c r="E3066" s="12">
        <f t="shared" si="251"/>
        <v>-28.551179999999999</v>
      </c>
      <c r="F3066" s="16">
        <v>-7.0179999999999998</v>
      </c>
      <c r="G3066" s="16">
        <v>-13.077</v>
      </c>
    </row>
    <row r="3067" spans="1:7">
      <c r="A3067" s="11">
        <v>28547.27</v>
      </c>
      <c r="B3067" s="11">
        <f t="shared" si="250"/>
        <v>-28597.27</v>
      </c>
      <c r="C3067" s="11">
        <f t="shared" si="252"/>
        <v>46.090000000000146</v>
      </c>
      <c r="D3067" s="18"/>
      <c r="E3067" s="12">
        <f t="shared" si="251"/>
        <v>-28.597270000000002</v>
      </c>
      <c r="F3067" s="16">
        <v>-7.1870000000000003</v>
      </c>
      <c r="G3067" s="16">
        <v>-13.17</v>
      </c>
    </row>
    <row r="3068" spans="1:7">
      <c r="A3068" s="11">
        <v>28593.360000000001</v>
      </c>
      <c r="B3068" s="11">
        <f t="shared" si="250"/>
        <v>-28643.360000000001</v>
      </c>
      <c r="C3068" s="11">
        <f t="shared" si="252"/>
        <v>46.090000000000146</v>
      </c>
      <c r="D3068" s="18"/>
      <c r="E3068" s="12">
        <f t="shared" si="251"/>
        <v>-28.643360000000001</v>
      </c>
      <c r="F3068" s="16">
        <v>-7.1349999999999998</v>
      </c>
      <c r="G3068" s="16">
        <v>-13.194000000000001</v>
      </c>
    </row>
    <row r="3069" spans="1:7">
      <c r="A3069" s="11">
        <v>28639.45</v>
      </c>
      <c r="B3069" s="11">
        <f t="shared" si="250"/>
        <v>-28689.45</v>
      </c>
      <c r="C3069" s="11">
        <f t="shared" si="252"/>
        <v>46.090000000000146</v>
      </c>
      <c r="D3069" s="18"/>
      <c r="E3069" s="12">
        <f t="shared" si="251"/>
        <v>-28.689450000000001</v>
      </c>
      <c r="F3069" s="16">
        <v>-7.3810000000000002</v>
      </c>
      <c r="G3069" s="16">
        <v>-13.167999999999999</v>
      </c>
    </row>
    <row r="3070" spans="1:7">
      <c r="A3070" s="11">
        <v>28685.55</v>
      </c>
      <c r="B3070" s="11">
        <f t="shared" si="250"/>
        <v>-28735.55</v>
      </c>
      <c r="C3070" s="11">
        <f t="shared" si="252"/>
        <v>46.099999999998545</v>
      </c>
      <c r="D3070" s="18"/>
      <c r="E3070" s="12">
        <f t="shared" si="251"/>
        <v>-28.73555</v>
      </c>
      <c r="F3070" s="16">
        <v>-7.5339999999999998</v>
      </c>
      <c r="G3070" s="16">
        <v>-13.226000000000001</v>
      </c>
    </row>
    <row r="3071" spans="1:7">
      <c r="A3071" s="11">
        <v>28731.64</v>
      </c>
      <c r="B3071" s="11">
        <f t="shared" si="250"/>
        <v>-28781.64</v>
      </c>
      <c r="C3071" s="11">
        <f t="shared" si="252"/>
        <v>46.090000000000146</v>
      </c>
      <c r="D3071" s="18"/>
      <c r="E3071" s="12">
        <f t="shared" si="251"/>
        <v>-28.781639999999999</v>
      </c>
      <c r="F3071" s="16">
        <v>-7.6159999999999997</v>
      </c>
      <c r="G3071" s="16">
        <v>-13.143000000000001</v>
      </c>
    </row>
    <row r="3072" spans="1:7">
      <c r="A3072" s="11">
        <v>28777.73</v>
      </c>
      <c r="B3072" s="11">
        <f t="shared" si="250"/>
        <v>-28827.73</v>
      </c>
      <c r="C3072" s="11">
        <f t="shared" si="252"/>
        <v>46.090000000000146</v>
      </c>
      <c r="D3072" s="18"/>
      <c r="E3072" s="12">
        <f t="shared" si="251"/>
        <v>-28.827729999999999</v>
      </c>
      <c r="F3072" s="16">
        <v>-7.601</v>
      </c>
      <c r="G3072" s="16">
        <v>-13.246</v>
      </c>
    </row>
    <row r="3073" spans="1:7">
      <c r="A3073" s="11">
        <v>28823.82</v>
      </c>
      <c r="B3073" s="11">
        <f t="shared" si="250"/>
        <v>-28873.82</v>
      </c>
      <c r="C3073" s="11">
        <f t="shared" si="252"/>
        <v>46.090000000000146</v>
      </c>
      <c r="D3073" s="18"/>
      <c r="E3073" s="12">
        <f t="shared" si="251"/>
        <v>-28.873819999999998</v>
      </c>
      <c r="F3073" s="16">
        <v>-7.5279999999999996</v>
      </c>
      <c r="G3073" s="16">
        <v>-13.211</v>
      </c>
    </row>
    <row r="3074" spans="1:7">
      <c r="A3074" s="11">
        <v>28869.91</v>
      </c>
      <c r="B3074" s="11">
        <f t="shared" si="250"/>
        <v>-28919.91</v>
      </c>
      <c r="C3074" s="11">
        <f t="shared" si="252"/>
        <v>46.090000000000146</v>
      </c>
      <c r="D3074" s="18"/>
      <c r="E3074" s="12">
        <f t="shared" si="251"/>
        <v>-28.919910000000002</v>
      </c>
      <c r="F3074" s="16">
        <v>-7.7679999999999998</v>
      </c>
      <c r="G3074" s="16">
        <v>-13.151999999999999</v>
      </c>
    </row>
    <row r="3075" spans="1:7">
      <c r="A3075" s="11">
        <v>28916</v>
      </c>
      <c r="B3075" s="11">
        <f t="shared" ref="B3075:B3138" si="253">-(A3075+50)</f>
        <v>-28966</v>
      </c>
      <c r="C3075" s="11">
        <f t="shared" si="252"/>
        <v>46.090000000000146</v>
      </c>
      <c r="D3075" s="18"/>
      <c r="E3075" s="12">
        <f t="shared" ref="E3075:E3138" si="254">B3075/1000</f>
        <v>-28.966000000000001</v>
      </c>
      <c r="F3075" s="16">
        <v>-7.734</v>
      </c>
      <c r="G3075" s="16">
        <v>-13.292999999999999</v>
      </c>
    </row>
    <row r="3076" spans="1:7">
      <c r="A3076" s="11">
        <v>28962.09</v>
      </c>
      <c r="B3076" s="11">
        <f t="shared" si="253"/>
        <v>-29012.09</v>
      </c>
      <c r="C3076" s="11">
        <f t="shared" ref="C3076:C3139" si="255">ABS(B3075-B3076)</f>
        <v>46.090000000000146</v>
      </c>
      <c r="D3076" s="18"/>
      <c r="E3076" s="12">
        <f t="shared" si="254"/>
        <v>-29.012090000000001</v>
      </c>
      <c r="F3076" s="16">
        <v>-7.9119999999999999</v>
      </c>
      <c r="G3076" s="16">
        <v>-13.106</v>
      </c>
    </row>
    <row r="3077" spans="1:7">
      <c r="A3077" s="11">
        <v>29008.18</v>
      </c>
      <c r="B3077" s="11">
        <f t="shared" si="253"/>
        <v>-29058.18</v>
      </c>
      <c r="C3077" s="11">
        <f t="shared" si="255"/>
        <v>46.090000000000146</v>
      </c>
      <c r="D3077" s="18"/>
      <c r="E3077" s="12">
        <f t="shared" si="254"/>
        <v>-29.05818</v>
      </c>
      <c r="F3077" s="16">
        <v>-7.9409999999999998</v>
      </c>
      <c r="G3077" s="16">
        <v>-13.151999999999999</v>
      </c>
    </row>
    <row r="3078" spans="1:7">
      <c r="A3078" s="11">
        <v>29054.27</v>
      </c>
      <c r="B3078" s="11">
        <f t="shared" si="253"/>
        <v>-29104.27</v>
      </c>
      <c r="C3078" s="11">
        <f t="shared" si="255"/>
        <v>46.090000000000146</v>
      </c>
      <c r="D3078" s="18"/>
      <c r="E3078" s="12">
        <f t="shared" si="254"/>
        <v>-29.10427</v>
      </c>
      <c r="F3078" s="16">
        <v>-8.0389999999999997</v>
      </c>
      <c r="G3078" s="16">
        <v>-13.106999999999999</v>
      </c>
    </row>
    <row r="3079" spans="1:7">
      <c r="A3079" s="11">
        <v>29100.36</v>
      </c>
      <c r="B3079" s="11">
        <f t="shared" si="253"/>
        <v>-29150.36</v>
      </c>
      <c r="C3079" s="11">
        <f t="shared" si="255"/>
        <v>46.090000000000146</v>
      </c>
      <c r="D3079" s="18"/>
      <c r="E3079" s="12">
        <f t="shared" si="254"/>
        <v>-29.150359999999999</v>
      </c>
      <c r="F3079" s="16">
        <v>-8.0120000000000005</v>
      </c>
      <c r="G3079" s="16">
        <v>-13.044</v>
      </c>
    </row>
    <row r="3080" spans="1:7">
      <c r="A3080" s="11">
        <v>29146.45</v>
      </c>
      <c r="B3080" s="11">
        <f t="shared" si="253"/>
        <v>-29196.45</v>
      </c>
      <c r="C3080" s="11">
        <f t="shared" si="255"/>
        <v>46.090000000000146</v>
      </c>
      <c r="D3080" s="18"/>
      <c r="E3080" s="12">
        <f t="shared" si="254"/>
        <v>-29.196450000000002</v>
      </c>
      <c r="F3080" s="16">
        <v>-8.3369999999999997</v>
      </c>
      <c r="G3080" s="16">
        <v>-12.942</v>
      </c>
    </row>
    <row r="3081" spans="1:7">
      <c r="A3081" s="11">
        <v>29192.55</v>
      </c>
      <c r="B3081" s="11">
        <f t="shared" si="253"/>
        <v>-29242.55</v>
      </c>
      <c r="C3081" s="11">
        <f t="shared" si="255"/>
        <v>46.099999999998545</v>
      </c>
      <c r="D3081" s="18"/>
      <c r="E3081" s="12">
        <f t="shared" si="254"/>
        <v>-29.242549999999998</v>
      </c>
      <c r="F3081" s="16">
        <v>-8.3659999999999997</v>
      </c>
      <c r="G3081" s="16">
        <v>-13.173</v>
      </c>
    </row>
    <row r="3082" spans="1:7">
      <c r="A3082" s="11">
        <v>29238.639999999999</v>
      </c>
      <c r="B3082" s="11">
        <f t="shared" si="253"/>
        <v>-29288.639999999999</v>
      </c>
      <c r="C3082" s="11">
        <f t="shared" si="255"/>
        <v>46.090000000000146</v>
      </c>
      <c r="D3082" s="18"/>
      <c r="E3082" s="12">
        <f t="shared" si="254"/>
        <v>-29.288640000000001</v>
      </c>
      <c r="F3082" s="16">
        <v>-8.3089999999999993</v>
      </c>
      <c r="G3082" s="16">
        <v>-12.893000000000001</v>
      </c>
    </row>
    <row r="3083" spans="1:7">
      <c r="A3083" s="11">
        <v>29284.73</v>
      </c>
      <c r="B3083" s="11">
        <f t="shared" si="253"/>
        <v>-29334.73</v>
      </c>
      <c r="C3083" s="11">
        <f t="shared" si="255"/>
        <v>46.090000000000146</v>
      </c>
      <c r="D3083" s="18"/>
      <c r="E3083" s="12">
        <f t="shared" si="254"/>
        <v>-29.33473</v>
      </c>
      <c r="F3083" s="16">
        <v>-8.4540000000000006</v>
      </c>
      <c r="G3083" s="16">
        <v>-12.513</v>
      </c>
    </row>
    <row r="3084" spans="1:7">
      <c r="A3084" s="11">
        <v>29330.82</v>
      </c>
      <c r="B3084" s="11">
        <f t="shared" si="253"/>
        <v>-29380.82</v>
      </c>
      <c r="C3084" s="11">
        <f t="shared" si="255"/>
        <v>46.090000000000146</v>
      </c>
      <c r="D3084" s="18"/>
      <c r="E3084" s="12">
        <f t="shared" si="254"/>
        <v>-29.38082</v>
      </c>
      <c r="F3084" s="16">
        <v>-8.5359999999999996</v>
      </c>
      <c r="G3084" s="16">
        <v>-12.169</v>
      </c>
    </row>
    <row r="3085" spans="1:7">
      <c r="A3085" s="11">
        <v>29376.91</v>
      </c>
      <c r="B3085" s="11">
        <f t="shared" si="253"/>
        <v>-29426.91</v>
      </c>
      <c r="C3085" s="11">
        <f t="shared" si="255"/>
        <v>46.090000000000146</v>
      </c>
      <c r="D3085" s="18"/>
      <c r="E3085" s="12">
        <f t="shared" si="254"/>
        <v>-29.426909999999999</v>
      </c>
      <c r="F3085" s="16">
        <v>-8.3800000000000008</v>
      </c>
      <c r="G3085" s="16">
        <v>-12.132999999999999</v>
      </c>
    </row>
    <row r="3086" spans="1:7">
      <c r="A3086" s="11">
        <v>29423</v>
      </c>
      <c r="B3086" s="11">
        <f t="shared" si="253"/>
        <v>-29473</v>
      </c>
      <c r="C3086" s="11">
        <f t="shared" si="255"/>
        <v>46.090000000000146</v>
      </c>
      <c r="D3086" s="18"/>
      <c r="E3086" s="12">
        <f t="shared" si="254"/>
        <v>-29.472999999999999</v>
      </c>
      <c r="F3086" s="16">
        <v>-7.9109999999999996</v>
      </c>
      <c r="G3086" s="16">
        <v>-12.529</v>
      </c>
    </row>
    <row r="3087" spans="1:7">
      <c r="A3087" s="11">
        <v>29447.46</v>
      </c>
      <c r="B3087" s="11">
        <f t="shared" si="253"/>
        <v>-29497.46</v>
      </c>
      <c r="C3087" s="11">
        <f t="shared" si="255"/>
        <v>24.459999999999127</v>
      </c>
      <c r="D3087" s="18"/>
      <c r="E3087" s="12">
        <f t="shared" si="254"/>
        <v>-29.49746</v>
      </c>
      <c r="F3087" s="16">
        <v>-7.6310000000000002</v>
      </c>
      <c r="G3087" s="16">
        <v>-12.694000000000001</v>
      </c>
    </row>
    <row r="3088" spans="1:7">
      <c r="A3088" s="11">
        <v>29471.93</v>
      </c>
      <c r="B3088" s="11">
        <f t="shared" si="253"/>
        <v>-29521.93</v>
      </c>
      <c r="C3088" s="11">
        <f t="shared" si="255"/>
        <v>24.470000000001164</v>
      </c>
      <c r="D3088" s="18"/>
      <c r="E3088" s="12">
        <f t="shared" si="254"/>
        <v>-29.521930000000001</v>
      </c>
      <c r="F3088" s="16">
        <v>-7.8419999999999996</v>
      </c>
      <c r="G3088" s="16">
        <v>-12.955</v>
      </c>
    </row>
    <row r="3089" spans="1:7">
      <c r="A3089" s="11">
        <v>29496.39</v>
      </c>
      <c r="B3089" s="11">
        <f t="shared" si="253"/>
        <v>-29546.39</v>
      </c>
      <c r="C3089" s="11">
        <f t="shared" si="255"/>
        <v>24.459999999999127</v>
      </c>
      <c r="D3089" s="18"/>
      <c r="E3089" s="12">
        <f t="shared" si="254"/>
        <v>-29.546389999999999</v>
      </c>
      <c r="F3089" s="16">
        <v>-7.7930000000000001</v>
      </c>
      <c r="G3089" s="16">
        <v>-12.941000000000001</v>
      </c>
    </row>
    <row r="3090" spans="1:7">
      <c r="A3090" s="11">
        <v>29520.86</v>
      </c>
      <c r="B3090" s="11">
        <f t="shared" si="253"/>
        <v>-29570.86</v>
      </c>
      <c r="C3090" s="11">
        <f t="shared" si="255"/>
        <v>24.470000000001164</v>
      </c>
      <c r="D3090" s="18"/>
      <c r="E3090" s="12">
        <f t="shared" si="254"/>
        <v>-29.57086</v>
      </c>
      <c r="F3090" s="16">
        <v>-7.8209999999999997</v>
      </c>
      <c r="G3090" s="16">
        <v>-12.864000000000001</v>
      </c>
    </row>
    <row r="3091" spans="1:7">
      <c r="A3091" s="11">
        <v>29545.32</v>
      </c>
      <c r="B3091" s="11">
        <f t="shared" si="253"/>
        <v>-29595.32</v>
      </c>
      <c r="C3091" s="11">
        <f t="shared" si="255"/>
        <v>24.459999999999127</v>
      </c>
      <c r="D3091" s="18"/>
      <c r="E3091" s="12">
        <f t="shared" si="254"/>
        <v>-29.595320000000001</v>
      </c>
      <c r="F3091" s="16">
        <v>-7.5049999999999999</v>
      </c>
      <c r="G3091" s="16">
        <v>-12.9</v>
      </c>
    </row>
    <row r="3092" spans="1:7">
      <c r="A3092" s="11">
        <v>29569.79</v>
      </c>
      <c r="B3092" s="11">
        <f t="shared" si="253"/>
        <v>-29619.79</v>
      </c>
      <c r="C3092" s="11">
        <f t="shared" si="255"/>
        <v>24.470000000001164</v>
      </c>
      <c r="D3092" s="18"/>
      <c r="E3092" s="12">
        <f t="shared" si="254"/>
        <v>-29.619790000000002</v>
      </c>
      <c r="F3092" s="16">
        <v>-7.5129999999999999</v>
      </c>
      <c r="G3092" s="16">
        <v>-12.962999999999999</v>
      </c>
    </row>
    <row r="3093" spans="1:7">
      <c r="A3093" s="11">
        <v>29594.25</v>
      </c>
      <c r="B3093" s="11">
        <f t="shared" si="253"/>
        <v>-29644.25</v>
      </c>
      <c r="C3093" s="11">
        <f t="shared" si="255"/>
        <v>24.459999999999127</v>
      </c>
      <c r="D3093" s="18"/>
      <c r="E3093" s="12">
        <f t="shared" si="254"/>
        <v>-29.64425</v>
      </c>
      <c r="F3093" s="16">
        <v>-7.7939999999999996</v>
      </c>
      <c r="G3093" s="16">
        <v>-13.053000000000001</v>
      </c>
    </row>
    <row r="3094" spans="1:7">
      <c r="A3094" s="11">
        <v>29618.71</v>
      </c>
      <c r="B3094" s="11">
        <f t="shared" si="253"/>
        <v>-29668.71</v>
      </c>
      <c r="C3094" s="11">
        <f t="shared" si="255"/>
        <v>24.459999999999127</v>
      </c>
      <c r="D3094" s="18"/>
      <c r="E3094" s="12">
        <f t="shared" si="254"/>
        <v>-29.668710000000001</v>
      </c>
      <c r="F3094" s="16">
        <v>-7.9009999999999998</v>
      </c>
      <c r="G3094" s="16">
        <v>-13.162000000000001</v>
      </c>
    </row>
    <row r="3095" spans="1:7">
      <c r="A3095" s="11">
        <v>29643.18</v>
      </c>
      <c r="B3095" s="11">
        <f t="shared" si="253"/>
        <v>-29693.18</v>
      </c>
      <c r="C3095" s="11">
        <f t="shared" si="255"/>
        <v>24.470000000001164</v>
      </c>
      <c r="D3095" s="18"/>
      <c r="E3095" s="12">
        <f t="shared" si="254"/>
        <v>-29.693180000000002</v>
      </c>
      <c r="F3095" s="16">
        <v>-7.8570000000000002</v>
      </c>
      <c r="G3095" s="16">
        <v>-13.095000000000001</v>
      </c>
    </row>
    <row r="3096" spans="1:7">
      <c r="A3096" s="11">
        <v>29667.64</v>
      </c>
      <c r="B3096" s="11">
        <f t="shared" si="253"/>
        <v>-29717.64</v>
      </c>
      <c r="C3096" s="11">
        <f t="shared" si="255"/>
        <v>24.459999999999127</v>
      </c>
      <c r="D3096" s="18"/>
      <c r="E3096" s="12">
        <f t="shared" si="254"/>
        <v>-29.717639999999999</v>
      </c>
      <c r="F3096" s="16">
        <v>-7.8840000000000003</v>
      </c>
      <c r="G3096" s="16">
        <v>-13.032</v>
      </c>
    </row>
    <row r="3097" spans="1:7">
      <c r="A3097" s="11">
        <v>29692.11</v>
      </c>
      <c r="B3097" s="11">
        <f t="shared" si="253"/>
        <v>-29742.11</v>
      </c>
      <c r="C3097" s="11">
        <f t="shared" si="255"/>
        <v>24.470000000001164</v>
      </c>
      <c r="D3097" s="18"/>
      <c r="E3097" s="12">
        <f t="shared" si="254"/>
        <v>-29.74211</v>
      </c>
      <c r="F3097" s="16">
        <v>-8.1389999999999993</v>
      </c>
      <c r="G3097" s="16">
        <v>-13.135999999999999</v>
      </c>
    </row>
    <row r="3098" spans="1:7">
      <c r="A3098" s="11">
        <v>29716.57</v>
      </c>
      <c r="B3098" s="11">
        <f t="shared" si="253"/>
        <v>-29766.57</v>
      </c>
      <c r="C3098" s="11">
        <f t="shared" si="255"/>
        <v>24.459999999999127</v>
      </c>
      <c r="D3098" s="18"/>
      <c r="E3098" s="12">
        <f t="shared" si="254"/>
        <v>-29.766569999999998</v>
      </c>
      <c r="F3098" s="16">
        <v>-8.2360000000000007</v>
      </c>
      <c r="G3098" s="16">
        <v>-13.215</v>
      </c>
    </row>
    <row r="3099" spans="1:7">
      <c r="A3099" s="11">
        <v>29741.040000000001</v>
      </c>
      <c r="B3099" s="11">
        <f t="shared" si="253"/>
        <v>-29791.040000000001</v>
      </c>
      <c r="C3099" s="11">
        <f t="shared" si="255"/>
        <v>24.470000000001164</v>
      </c>
      <c r="D3099" s="18"/>
      <c r="E3099" s="12">
        <f t="shared" si="254"/>
        <v>-29.791040000000002</v>
      </c>
      <c r="F3099" s="16">
        <v>-8.0370000000000008</v>
      </c>
      <c r="G3099" s="16">
        <v>-13.106999999999999</v>
      </c>
    </row>
    <row r="3100" spans="1:7">
      <c r="A3100" s="11">
        <v>29765.5</v>
      </c>
      <c r="B3100" s="11">
        <f t="shared" si="253"/>
        <v>-29815.5</v>
      </c>
      <c r="C3100" s="11">
        <f t="shared" si="255"/>
        <v>24.459999999999127</v>
      </c>
      <c r="D3100" s="18"/>
      <c r="E3100" s="12">
        <f t="shared" si="254"/>
        <v>-29.8155</v>
      </c>
      <c r="F3100" s="16">
        <v>-7.8940000000000001</v>
      </c>
      <c r="G3100" s="16">
        <v>-13.198</v>
      </c>
    </row>
    <row r="3101" spans="1:7">
      <c r="A3101" s="11">
        <v>29789.96</v>
      </c>
      <c r="B3101" s="11">
        <f t="shared" si="253"/>
        <v>-29839.96</v>
      </c>
      <c r="C3101" s="11">
        <f t="shared" si="255"/>
        <v>24.459999999999127</v>
      </c>
      <c r="D3101" s="18"/>
      <c r="E3101" s="12">
        <f t="shared" si="254"/>
        <v>-29.839959999999998</v>
      </c>
      <c r="F3101" s="16">
        <v>-7.851</v>
      </c>
      <c r="G3101" s="16">
        <v>-13.215</v>
      </c>
    </row>
    <row r="3102" spans="1:7">
      <c r="A3102" s="11">
        <v>29814.43</v>
      </c>
      <c r="B3102" s="11">
        <f t="shared" si="253"/>
        <v>-29864.43</v>
      </c>
      <c r="C3102" s="11">
        <f t="shared" si="255"/>
        <v>24.470000000001164</v>
      </c>
      <c r="D3102" s="18"/>
      <c r="E3102" s="12">
        <f t="shared" si="254"/>
        <v>-29.864429999999999</v>
      </c>
      <c r="F3102" s="16">
        <v>-7.4509999999999996</v>
      </c>
      <c r="G3102" s="16">
        <v>-13.109</v>
      </c>
    </row>
    <row r="3103" spans="1:7">
      <c r="A3103" s="11">
        <v>29838.89</v>
      </c>
      <c r="B3103" s="11">
        <f t="shared" si="253"/>
        <v>-29888.89</v>
      </c>
      <c r="C3103" s="11">
        <f t="shared" si="255"/>
        <v>24.459999999999127</v>
      </c>
      <c r="D3103" s="18"/>
      <c r="E3103" s="12">
        <f t="shared" si="254"/>
        <v>-29.88889</v>
      </c>
      <c r="F3103" s="16">
        <v>-7.4219999999999997</v>
      </c>
      <c r="G3103" s="16">
        <v>-12.916</v>
      </c>
    </row>
    <row r="3104" spans="1:7">
      <c r="A3104" s="11">
        <v>29863.360000000001</v>
      </c>
      <c r="B3104" s="11">
        <f t="shared" si="253"/>
        <v>-29913.360000000001</v>
      </c>
      <c r="C3104" s="11">
        <f t="shared" si="255"/>
        <v>24.470000000001164</v>
      </c>
      <c r="D3104" s="18"/>
      <c r="E3104" s="12">
        <f t="shared" si="254"/>
        <v>-29.913360000000001</v>
      </c>
      <c r="F3104" s="16">
        <v>-7.2770000000000001</v>
      </c>
      <c r="G3104" s="16">
        <v>-13.084</v>
      </c>
    </row>
    <row r="3105" spans="1:7">
      <c r="A3105" s="11">
        <v>29887.82</v>
      </c>
      <c r="B3105" s="11">
        <f t="shared" si="253"/>
        <v>-29937.82</v>
      </c>
      <c r="C3105" s="11">
        <f t="shared" si="255"/>
        <v>24.459999999999127</v>
      </c>
      <c r="D3105" s="18"/>
      <c r="E3105" s="12">
        <f t="shared" si="254"/>
        <v>-29.937819999999999</v>
      </c>
      <c r="F3105" s="16">
        <v>-6.9450000000000003</v>
      </c>
      <c r="G3105" s="16">
        <v>-13.055999999999999</v>
      </c>
    </row>
    <row r="3106" spans="1:7">
      <c r="A3106" s="11">
        <v>29912.29</v>
      </c>
      <c r="B3106" s="11">
        <f t="shared" si="253"/>
        <v>-29962.29</v>
      </c>
      <c r="C3106" s="11">
        <f t="shared" si="255"/>
        <v>24.470000000001164</v>
      </c>
      <c r="D3106" s="18"/>
      <c r="E3106" s="12">
        <f t="shared" si="254"/>
        <v>-29.962289999999999</v>
      </c>
      <c r="F3106" s="16">
        <v>-6.8049999999999997</v>
      </c>
      <c r="G3106" s="16">
        <v>-13.176</v>
      </c>
    </row>
    <row r="3107" spans="1:7">
      <c r="A3107" s="11">
        <v>29936.75</v>
      </c>
      <c r="B3107" s="11">
        <f t="shared" si="253"/>
        <v>-29986.75</v>
      </c>
      <c r="C3107" s="11">
        <f t="shared" si="255"/>
        <v>24.459999999999127</v>
      </c>
      <c r="D3107" s="18"/>
      <c r="E3107" s="12">
        <f t="shared" si="254"/>
        <v>-29.986750000000001</v>
      </c>
      <c r="F3107" s="16">
        <v>-7.1719999999999997</v>
      </c>
      <c r="G3107" s="16">
        <v>-13.087999999999999</v>
      </c>
    </row>
    <row r="3108" spans="1:7">
      <c r="A3108" s="11">
        <v>29961.21</v>
      </c>
      <c r="B3108" s="11">
        <f t="shared" si="253"/>
        <v>-30011.21</v>
      </c>
      <c r="C3108" s="11">
        <f t="shared" si="255"/>
        <v>24.459999999999127</v>
      </c>
      <c r="D3108" s="18"/>
      <c r="E3108" s="12">
        <f t="shared" si="254"/>
        <v>-30.011209999999998</v>
      </c>
      <c r="F3108" s="16">
        <v>-7.0720000000000001</v>
      </c>
      <c r="G3108" s="16">
        <v>-12.952</v>
      </c>
    </row>
    <row r="3109" spans="1:7">
      <c r="A3109" s="11">
        <v>29985.68</v>
      </c>
      <c r="B3109" s="11">
        <f t="shared" si="253"/>
        <v>-30035.68</v>
      </c>
      <c r="C3109" s="11">
        <f t="shared" si="255"/>
        <v>24.470000000001164</v>
      </c>
      <c r="D3109" s="18"/>
      <c r="E3109" s="12">
        <f t="shared" si="254"/>
        <v>-30.035679999999999</v>
      </c>
      <c r="F3109" s="16">
        <v>-7.1319999999999997</v>
      </c>
      <c r="G3109" s="16">
        <v>-13.05</v>
      </c>
    </row>
    <row r="3110" spans="1:7">
      <c r="A3110" s="11">
        <v>30010.14</v>
      </c>
      <c r="B3110" s="11">
        <f t="shared" si="253"/>
        <v>-30060.14</v>
      </c>
      <c r="C3110" s="11">
        <f t="shared" si="255"/>
        <v>24.459999999999127</v>
      </c>
      <c r="D3110" s="18"/>
      <c r="E3110" s="12">
        <f t="shared" si="254"/>
        <v>-30.060140000000001</v>
      </c>
      <c r="F3110" s="16">
        <v>-7.1210000000000004</v>
      </c>
      <c r="G3110" s="16">
        <v>-13.272</v>
      </c>
    </row>
    <row r="3111" spans="1:7">
      <c r="A3111" s="11">
        <v>30034.61</v>
      </c>
      <c r="B3111" s="11">
        <f t="shared" si="253"/>
        <v>-30084.61</v>
      </c>
      <c r="C3111" s="11">
        <f t="shared" si="255"/>
        <v>24.470000000001164</v>
      </c>
      <c r="D3111" s="18"/>
      <c r="E3111" s="12">
        <f t="shared" si="254"/>
        <v>-30.084610000000001</v>
      </c>
      <c r="F3111" s="16">
        <v>-7.266</v>
      </c>
      <c r="G3111" s="16">
        <v>-13.202999999999999</v>
      </c>
    </row>
    <row r="3112" spans="1:7">
      <c r="A3112" s="11">
        <v>30059.07</v>
      </c>
      <c r="B3112" s="11">
        <f t="shared" si="253"/>
        <v>-30109.07</v>
      </c>
      <c r="C3112" s="11">
        <f t="shared" si="255"/>
        <v>24.459999999999127</v>
      </c>
      <c r="D3112" s="18"/>
      <c r="E3112" s="12">
        <f t="shared" si="254"/>
        <v>-30.109069999999999</v>
      </c>
      <c r="F3112" s="16">
        <v>-7.3230000000000004</v>
      </c>
      <c r="G3112" s="16">
        <v>-13.33</v>
      </c>
    </row>
    <row r="3113" spans="1:7">
      <c r="A3113" s="11">
        <v>30083.54</v>
      </c>
      <c r="B3113" s="11">
        <f t="shared" si="253"/>
        <v>-30133.54</v>
      </c>
      <c r="C3113" s="11">
        <f t="shared" si="255"/>
        <v>24.470000000001164</v>
      </c>
      <c r="D3113" s="18"/>
      <c r="E3113" s="12">
        <f t="shared" si="254"/>
        <v>-30.13354</v>
      </c>
      <c r="F3113" s="16">
        <v>-7.3940000000000001</v>
      </c>
      <c r="G3113" s="16">
        <v>-13.438000000000001</v>
      </c>
    </row>
    <row r="3114" spans="1:7">
      <c r="A3114" s="11">
        <v>30108</v>
      </c>
      <c r="B3114" s="11">
        <f t="shared" si="253"/>
        <v>-30158</v>
      </c>
      <c r="C3114" s="11">
        <f t="shared" si="255"/>
        <v>24.459999999999127</v>
      </c>
      <c r="D3114" s="18"/>
      <c r="E3114" s="12">
        <f t="shared" si="254"/>
        <v>-30.158000000000001</v>
      </c>
      <c r="F3114" s="16">
        <v>-7.4560000000000004</v>
      </c>
      <c r="G3114" s="16">
        <v>-13.657999999999999</v>
      </c>
    </row>
    <row r="3115" spans="1:7">
      <c r="A3115" s="11">
        <v>30134.45</v>
      </c>
      <c r="B3115" s="11">
        <f t="shared" si="253"/>
        <v>-30184.45</v>
      </c>
      <c r="C3115" s="11">
        <f t="shared" si="255"/>
        <v>26.450000000000728</v>
      </c>
      <c r="D3115" s="18"/>
      <c r="E3115" s="12">
        <f t="shared" si="254"/>
        <v>-30.184450000000002</v>
      </c>
      <c r="F3115" s="16">
        <v>-7.532</v>
      </c>
      <c r="G3115" s="16">
        <v>-13.62</v>
      </c>
    </row>
    <row r="3116" spans="1:7">
      <c r="A3116" s="11">
        <v>30160.9</v>
      </c>
      <c r="B3116" s="11">
        <f t="shared" si="253"/>
        <v>-30210.9</v>
      </c>
      <c r="C3116" s="11">
        <f t="shared" si="255"/>
        <v>26.450000000000728</v>
      </c>
      <c r="D3116" s="18"/>
      <c r="E3116" s="12">
        <f t="shared" si="254"/>
        <v>-30.210900000000002</v>
      </c>
      <c r="F3116" s="16">
        <v>-7.548</v>
      </c>
      <c r="G3116" s="16">
        <v>-13.422000000000001</v>
      </c>
    </row>
    <row r="3117" spans="1:7">
      <c r="A3117" s="11">
        <v>30187.34</v>
      </c>
      <c r="B3117" s="11">
        <f t="shared" si="253"/>
        <v>-30237.34</v>
      </c>
      <c r="C3117" s="11">
        <f t="shared" si="255"/>
        <v>26.43999999999869</v>
      </c>
      <c r="D3117" s="18"/>
      <c r="E3117" s="12">
        <f t="shared" si="254"/>
        <v>-30.23734</v>
      </c>
      <c r="F3117" s="16">
        <v>-7.8330000000000002</v>
      </c>
      <c r="G3117" s="16">
        <v>-13.367000000000001</v>
      </c>
    </row>
    <row r="3118" spans="1:7">
      <c r="A3118" s="11">
        <v>30213.79</v>
      </c>
      <c r="B3118" s="11">
        <f t="shared" si="253"/>
        <v>-30263.79</v>
      </c>
      <c r="C3118" s="11">
        <f t="shared" si="255"/>
        <v>26.450000000000728</v>
      </c>
      <c r="D3118" s="18"/>
      <c r="E3118" s="12">
        <f t="shared" si="254"/>
        <v>-30.26379</v>
      </c>
      <c r="F3118" s="16">
        <v>-7.968</v>
      </c>
      <c r="G3118" s="16">
        <v>-13.260999999999999</v>
      </c>
    </row>
    <row r="3119" spans="1:7">
      <c r="A3119" s="11">
        <v>30240.240000000002</v>
      </c>
      <c r="B3119" s="11">
        <f t="shared" si="253"/>
        <v>-30290.240000000002</v>
      </c>
      <c r="C3119" s="11">
        <f t="shared" si="255"/>
        <v>26.450000000000728</v>
      </c>
      <c r="D3119" s="18"/>
      <c r="E3119" s="12">
        <f t="shared" si="254"/>
        <v>-30.290240000000001</v>
      </c>
      <c r="F3119" s="16">
        <v>-8.1560000000000006</v>
      </c>
      <c r="G3119" s="16">
        <v>-13.297000000000001</v>
      </c>
    </row>
    <row r="3120" spans="1:7">
      <c r="A3120" s="11">
        <v>30266.69</v>
      </c>
      <c r="B3120" s="11">
        <f t="shared" si="253"/>
        <v>-30316.69</v>
      </c>
      <c r="C3120" s="11">
        <f t="shared" si="255"/>
        <v>26.44999999999709</v>
      </c>
      <c r="D3120" s="18"/>
      <c r="E3120" s="12">
        <f t="shared" si="254"/>
        <v>-30.316689999999998</v>
      </c>
      <c r="F3120" s="16">
        <v>-8.0709999999999997</v>
      </c>
      <c r="G3120" s="16">
        <v>-13.372</v>
      </c>
    </row>
    <row r="3121" spans="1:7">
      <c r="A3121" s="11">
        <v>30293.14</v>
      </c>
      <c r="B3121" s="11">
        <f t="shared" si="253"/>
        <v>-30343.14</v>
      </c>
      <c r="C3121" s="11">
        <f t="shared" si="255"/>
        <v>26.450000000000728</v>
      </c>
      <c r="D3121" s="18"/>
      <c r="E3121" s="12">
        <f t="shared" si="254"/>
        <v>-30.343139999999998</v>
      </c>
      <c r="F3121" s="16">
        <v>-8.1590000000000007</v>
      </c>
      <c r="G3121" s="16">
        <v>-13.33</v>
      </c>
    </row>
    <row r="3122" spans="1:7">
      <c r="A3122" s="11">
        <v>30319.59</v>
      </c>
      <c r="B3122" s="11">
        <f t="shared" si="253"/>
        <v>-30369.59</v>
      </c>
      <c r="C3122" s="11">
        <f t="shared" si="255"/>
        <v>26.450000000000728</v>
      </c>
      <c r="D3122" s="18"/>
      <c r="E3122" s="12">
        <f t="shared" si="254"/>
        <v>-30.369589999999999</v>
      </c>
      <c r="F3122" s="16">
        <v>-8.3610000000000007</v>
      </c>
      <c r="G3122" s="16">
        <v>-13.401999999999999</v>
      </c>
    </row>
    <row r="3123" spans="1:7">
      <c r="A3123" s="11">
        <v>30346.03</v>
      </c>
      <c r="B3123" s="11">
        <f t="shared" si="253"/>
        <v>-30396.03</v>
      </c>
      <c r="C3123" s="11">
        <f t="shared" si="255"/>
        <v>26.43999999999869</v>
      </c>
      <c r="D3123" s="18"/>
      <c r="E3123" s="12">
        <f t="shared" si="254"/>
        <v>-30.39603</v>
      </c>
      <c r="F3123" s="16">
        <v>-8.0809999999999995</v>
      </c>
      <c r="G3123" s="16">
        <v>-13.315</v>
      </c>
    </row>
    <row r="3124" spans="1:7">
      <c r="A3124" s="11">
        <v>30372.48</v>
      </c>
      <c r="B3124" s="11">
        <f t="shared" si="253"/>
        <v>-30422.48</v>
      </c>
      <c r="C3124" s="11">
        <f t="shared" si="255"/>
        <v>26.450000000000728</v>
      </c>
      <c r="D3124" s="18"/>
      <c r="E3124" s="12">
        <f t="shared" si="254"/>
        <v>-30.42248</v>
      </c>
      <c r="F3124" s="16">
        <v>-8.2650000000000006</v>
      </c>
      <c r="G3124" s="16">
        <v>-13.026</v>
      </c>
    </row>
    <row r="3125" spans="1:7">
      <c r="A3125" s="11">
        <v>30398.93</v>
      </c>
      <c r="B3125" s="11">
        <f t="shared" si="253"/>
        <v>-30448.93</v>
      </c>
      <c r="C3125" s="11">
        <f t="shared" si="255"/>
        <v>26.450000000000728</v>
      </c>
      <c r="D3125" s="18"/>
      <c r="E3125" s="12">
        <f t="shared" si="254"/>
        <v>-30.448930000000001</v>
      </c>
      <c r="F3125" s="16">
        <v>-7.8929999999999998</v>
      </c>
      <c r="G3125" s="16">
        <v>-13.207000000000001</v>
      </c>
    </row>
    <row r="3126" spans="1:7">
      <c r="A3126" s="11">
        <v>30425.38</v>
      </c>
      <c r="B3126" s="11">
        <f t="shared" si="253"/>
        <v>-30475.38</v>
      </c>
      <c r="C3126" s="11">
        <f t="shared" si="255"/>
        <v>26.450000000000728</v>
      </c>
      <c r="D3126" s="18"/>
      <c r="E3126" s="12">
        <f t="shared" si="254"/>
        <v>-30.475380000000001</v>
      </c>
      <c r="F3126" s="16">
        <v>-7.9119999999999999</v>
      </c>
      <c r="G3126" s="16">
        <v>-13.321</v>
      </c>
    </row>
    <row r="3127" spans="1:7">
      <c r="A3127" s="11">
        <v>30451.83</v>
      </c>
      <c r="B3127" s="11">
        <f t="shared" si="253"/>
        <v>-30501.83</v>
      </c>
      <c r="C3127" s="11">
        <f t="shared" si="255"/>
        <v>26.450000000000728</v>
      </c>
      <c r="D3127" s="18"/>
      <c r="E3127" s="12">
        <f t="shared" si="254"/>
        <v>-30.501830000000002</v>
      </c>
      <c r="F3127" s="16">
        <v>-7.609</v>
      </c>
      <c r="G3127" s="16">
        <v>-13.226000000000001</v>
      </c>
    </row>
    <row r="3128" spans="1:7">
      <c r="A3128" s="11">
        <v>30478.28</v>
      </c>
      <c r="B3128" s="11">
        <f t="shared" si="253"/>
        <v>-30528.28</v>
      </c>
      <c r="C3128" s="11">
        <f t="shared" si="255"/>
        <v>26.44999999999709</v>
      </c>
      <c r="D3128" s="18"/>
      <c r="E3128" s="12">
        <f t="shared" si="254"/>
        <v>-30.528279999999999</v>
      </c>
      <c r="F3128" s="16">
        <v>-7.4279999999999999</v>
      </c>
      <c r="G3128" s="16">
        <v>-13.195</v>
      </c>
    </row>
    <row r="3129" spans="1:7">
      <c r="A3129" s="11">
        <v>30504.720000000001</v>
      </c>
      <c r="B3129" s="11">
        <f t="shared" si="253"/>
        <v>-30554.720000000001</v>
      </c>
      <c r="C3129" s="11">
        <f t="shared" si="255"/>
        <v>26.440000000002328</v>
      </c>
      <c r="D3129" s="18"/>
      <c r="E3129" s="12">
        <f t="shared" si="254"/>
        <v>-30.55472</v>
      </c>
      <c r="F3129" s="16">
        <v>-7.5890000000000004</v>
      </c>
      <c r="G3129" s="16">
        <v>-13.077999999999999</v>
      </c>
    </row>
    <row r="3130" spans="1:7">
      <c r="A3130" s="11">
        <v>30531.17</v>
      </c>
      <c r="B3130" s="11">
        <f t="shared" si="253"/>
        <v>-30581.17</v>
      </c>
      <c r="C3130" s="11">
        <f t="shared" si="255"/>
        <v>26.44999999999709</v>
      </c>
      <c r="D3130" s="18"/>
      <c r="E3130" s="12">
        <f t="shared" si="254"/>
        <v>-30.581169999999997</v>
      </c>
      <c r="F3130" s="16">
        <v>-7.9080000000000004</v>
      </c>
      <c r="G3130" s="16">
        <v>-13.132</v>
      </c>
    </row>
    <row r="3131" spans="1:7">
      <c r="A3131" s="11">
        <v>30557.62</v>
      </c>
      <c r="B3131" s="11">
        <f t="shared" si="253"/>
        <v>-30607.62</v>
      </c>
      <c r="C3131" s="11">
        <f t="shared" si="255"/>
        <v>26.450000000000728</v>
      </c>
      <c r="D3131" s="18"/>
      <c r="E3131" s="12">
        <f t="shared" si="254"/>
        <v>-30.607620000000001</v>
      </c>
      <c r="F3131" s="16">
        <v>-7.8090000000000002</v>
      </c>
      <c r="G3131" s="16">
        <v>-13.225</v>
      </c>
    </row>
    <row r="3132" spans="1:7">
      <c r="A3132" s="11">
        <v>30584.07</v>
      </c>
      <c r="B3132" s="11">
        <f t="shared" si="253"/>
        <v>-30634.07</v>
      </c>
      <c r="C3132" s="11">
        <f t="shared" si="255"/>
        <v>26.450000000000728</v>
      </c>
      <c r="D3132" s="18"/>
      <c r="E3132" s="12">
        <f t="shared" si="254"/>
        <v>-30.634070000000001</v>
      </c>
      <c r="F3132" s="16">
        <v>-7.8029999999999999</v>
      </c>
      <c r="G3132" s="16">
        <v>-13.257</v>
      </c>
    </row>
    <row r="3133" spans="1:7">
      <c r="A3133" s="11">
        <v>30610.52</v>
      </c>
      <c r="B3133" s="11">
        <f t="shared" si="253"/>
        <v>-30660.52</v>
      </c>
      <c r="C3133" s="11">
        <f t="shared" si="255"/>
        <v>26.450000000000728</v>
      </c>
      <c r="D3133" s="18"/>
      <c r="E3133" s="12">
        <f t="shared" si="254"/>
        <v>-30.660520000000002</v>
      </c>
      <c r="F3133" s="16">
        <v>-7.87</v>
      </c>
      <c r="G3133" s="16">
        <v>-13.109</v>
      </c>
    </row>
    <row r="3134" spans="1:7">
      <c r="A3134" s="11">
        <v>30636.97</v>
      </c>
      <c r="B3134" s="11">
        <f t="shared" si="253"/>
        <v>-30686.97</v>
      </c>
      <c r="C3134" s="11">
        <f t="shared" si="255"/>
        <v>26.450000000000728</v>
      </c>
      <c r="D3134" s="18"/>
      <c r="E3134" s="12">
        <f t="shared" si="254"/>
        <v>-30.686970000000002</v>
      </c>
      <c r="F3134" s="16">
        <v>-7.9640000000000004</v>
      </c>
      <c r="G3134" s="16">
        <v>-13.066000000000001</v>
      </c>
    </row>
    <row r="3135" spans="1:7">
      <c r="A3135" s="11">
        <v>30663.41</v>
      </c>
      <c r="B3135" s="11">
        <f t="shared" si="253"/>
        <v>-30713.41</v>
      </c>
      <c r="C3135" s="11">
        <f t="shared" si="255"/>
        <v>26.43999999999869</v>
      </c>
      <c r="D3135" s="18"/>
      <c r="E3135" s="12">
        <f t="shared" si="254"/>
        <v>-30.71341</v>
      </c>
      <c r="F3135" s="16">
        <v>-7.8650000000000002</v>
      </c>
      <c r="G3135" s="16">
        <v>-13.057</v>
      </c>
    </row>
    <row r="3136" spans="1:7">
      <c r="A3136" s="11">
        <v>30689.86</v>
      </c>
      <c r="B3136" s="11">
        <f t="shared" si="253"/>
        <v>-30739.86</v>
      </c>
      <c r="C3136" s="11">
        <f t="shared" si="255"/>
        <v>26.450000000000728</v>
      </c>
      <c r="D3136" s="18"/>
      <c r="E3136" s="12">
        <f t="shared" si="254"/>
        <v>-30.73986</v>
      </c>
      <c r="F3136" s="16">
        <v>-7.6509999999999998</v>
      </c>
      <c r="G3136" s="16">
        <v>-12.935</v>
      </c>
    </row>
    <row r="3137" spans="1:7">
      <c r="A3137" s="11">
        <v>30716.31</v>
      </c>
      <c r="B3137" s="11">
        <f t="shared" si="253"/>
        <v>-30766.31</v>
      </c>
      <c r="C3137" s="11">
        <f t="shared" si="255"/>
        <v>26.450000000000728</v>
      </c>
      <c r="D3137" s="18"/>
      <c r="E3137" s="12">
        <f t="shared" si="254"/>
        <v>-30.766310000000001</v>
      </c>
      <c r="F3137" s="16">
        <v>-7.6680000000000001</v>
      </c>
      <c r="G3137" s="16">
        <v>-12.952999999999999</v>
      </c>
    </row>
    <row r="3138" spans="1:7">
      <c r="A3138" s="11">
        <v>30742.76</v>
      </c>
      <c r="B3138" s="11">
        <f t="shared" si="253"/>
        <v>-30792.76</v>
      </c>
      <c r="C3138" s="11">
        <f t="shared" si="255"/>
        <v>26.44999999999709</v>
      </c>
      <c r="D3138" s="18"/>
      <c r="E3138" s="12">
        <f t="shared" si="254"/>
        <v>-30.792759999999998</v>
      </c>
      <c r="F3138" s="16">
        <v>-7.6150000000000002</v>
      </c>
      <c r="G3138" s="16">
        <v>-13.026999999999999</v>
      </c>
    </row>
    <row r="3139" spans="1:7">
      <c r="A3139" s="11">
        <v>30769.21</v>
      </c>
      <c r="B3139" s="11">
        <f t="shared" ref="B3139:B3202" si="256">-(A3139+50)</f>
        <v>-30819.21</v>
      </c>
      <c r="C3139" s="11">
        <f t="shared" si="255"/>
        <v>26.450000000000728</v>
      </c>
      <c r="D3139" s="18"/>
      <c r="E3139" s="12">
        <f t="shared" ref="E3139:E3202" si="257">B3139/1000</f>
        <v>-30.819209999999998</v>
      </c>
      <c r="F3139" s="16">
        <v>-8.0389999999999997</v>
      </c>
      <c r="G3139" s="16">
        <v>-13.141999999999999</v>
      </c>
    </row>
    <row r="3140" spans="1:7">
      <c r="A3140" s="11">
        <v>30795.66</v>
      </c>
      <c r="B3140" s="11">
        <f t="shared" si="256"/>
        <v>-30845.66</v>
      </c>
      <c r="C3140" s="11">
        <f t="shared" ref="C3140:C3203" si="258">ABS(B3139-B3140)</f>
        <v>26.450000000000728</v>
      </c>
      <c r="D3140" s="18"/>
      <c r="E3140" s="12">
        <f t="shared" si="257"/>
        <v>-30.845659999999999</v>
      </c>
      <c r="F3140" s="16">
        <v>-8.1470000000000002</v>
      </c>
      <c r="G3140" s="16">
        <v>-13.065</v>
      </c>
    </row>
    <row r="3141" spans="1:7">
      <c r="A3141" s="11">
        <v>30822.1</v>
      </c>
      <c r="B3141" s="11">
        <f t="shared" si="256"/>
        <v>-30872.1</v>
      </c>
      <c r="C3141" s="11">
        <f t="shared" si="258"/>
        <v>26.43999999999869</v>
      </c>
      <c r="D3141" s="18"/>
      <c r="E3141" s="12">
        <f t="shared" si="257"/>
        <v>-30.8721</v>
      </c>
      <c r="F3141" s="16">
        <v>-7.968</v>
      </c>
      <c r="G3141" s="16">
        <v>-12.98</v>
      </c>
    </row>
    <row r="3142" spans="1:7">
      <c r="A3142" s="11">
        <v>30848.55</v>
      </c>
      <c r="B3142" s="11">
        <f t="shared" si="256"/>
        <v>-30898.55</v>
      </c>
      <c r="C3142" s="11">
        <f t="shared" si="258"/>
        <v>26.450000000000728</v>
      </c>
      <c r="D3142" s="18"/>
      <c r="E3142" s="12">
        <f t="shared" si="257"/>
        <v>-30.89855</v>
      </c>
      <c r="F3142" s="16">
        <v>-7.9809999999999999</v>
      </c>
      <c r="G3142" s="16">
        <v>-12.909000000000001</v>
      </c>
    </row>
    <row r="3143" spans="1:7">
      <c r="A3143" s="11">
        <v>30875</v>
      </c>
      <c r="B3143" s="11">
        <f t="shared" si="256"/>
        <v>-30925</v>
      </c>
      <c r="C3143" s="11">
        <f t="shared" si="258"/>
        <v>26.450000000000728</v>
      </c>
      <c r="D3143" s="18"/>
      <c r="E3143" s="12">
        <f t="shared" si="257"/>
        <v>-30.925000000000001</v>
      </c>
      <c r="F3143" s="16">
        <v>-8.1669999999999998</v>
      </c>
      <c r="G3143" s="16">
        <v>-12.67</v>
      </c>
    </row>
    <row r="3144" spans="1:7">
      <c r="A3144" s="11">
        <v>30906.95</v>
      </c>
      <c r="B3144" s="11">
        <f t="shared" si="256"/>
        <v>-30956.95</v>
      </c>
      <c r="C3144" s="11">
        <f t="shared" si="258"/>
        <v>31.950000000000728</v>
      </c>
      <c r="D3144" s="18"/>
      <c r="E3144" s="12">
        <f t="shared" si="257"/>
        <v>-30.956949999999999</v>
      </c>
      <c r="F3144" s="16">
        <v>-8.0570000000000004</v>
      </c>
      <c r="G3144" s="16">
        <v>-12.782</v>
      </c>
    </row>
    <row r="3145" spans="1:7">
      <c r="A3145" s="11">
        <v>30938.91</v>
      </c>
      <c r="B3145" s="11">
        <f t="shared" si="256"/>
        <v>-30988.91</v>
      </c>
      <c r="C3145" s="11">
        <f t="shared" si="258"/>
        <v>31.959999999999127</v>
      </c>
      <c r="D3145" s="18"/>
      <c r="E3145" s="12">
        <f t="shared" si="257"/>
        <v>-30.988910000000001</v>
      </c>
      <c r="F3145" s="16">
        <v>-7.5410000000000004</v>
      </c>
      <c r="G3145" s="16">
        <v>-12.868</v>
      </c>
    </row>
    <row r="3146" spans="1:7">
      <c r="A3146" s="11">
        <v>30970.86</v>
      </c>
      <c r="B3146" s="11">
        <f t="shared" si="256"/>
        <v>-31020.86</v>
      </c>
      <c r="C3146" s="11">
        <f t="shared" si="258"/>
        <v>31.950000000000728</v>
      </c>
      <c r="D3146" s="18"/>
      <c r="E3146" s="12">
        <f t="shared" si="257"/>
        <v>-31.020859999999999</v>
      </c>
      <c r="F3146" s="16">
        <v>-7.3680000000000003</v>
      </c>
      <c r="G3146" s="16">
        <v>-12.933</v>
      </c>
    </row>
    <row r="3147" spans="1:7">
      <c r="A3147" s="11">
        <v>31002.82</v>
      </c>
      <c r="B3147" s="11">
        <f t="shared" si="256"/>
        <v>-31052.82</v>
      </c>
      <c r="C3147" s="11">
        <f t="shared" si="258"/>
        <v>31.959999999999127</v>
      </c>
      <c r="D3147" s="18"/>
      <c r="E3147" s="12">
        <f t="shared" si="257"/>
        <v>-31.052820000000001</v>
      </c>
      <c r="F3147" s="16">
        <v>-7.79</v>
      </c>
      <c r="G3147" s="16">
        <v>-12.954000000000001</v>
      </c>
    </row>
    <row r="3148" spans="1:7">
      <c r="A3148" s="11">
        <v>31034.77</v>
      </c>
      <c r="B3148" s="11">
        <f t="shared" si="256"/>
        <v>-31084.77</v>
      </c>
      <c r="C3148" s="11">
        <f t="shared" si="258"/>
        <v>31.950000000000728</v>
      </c>
      <c r="D3148" s="18"/>
      <c r="E3148" s="12">
        <f t="shared" si="257"/>
        <v>-31.084769999999999</v>
      </c>
      <c r="F3148" s="16">
        <v>-7.7350000000000003</v>
      </c>
      <c r="G3148" s="16">
        <v>-12.994</v>
      </c>
    </row>
    <row r="3149" spans="1:7">
      <c r="A3149" s="11">
        <v>31066.73</v>
      </c>
      <c r="B3149" s="11">
        <f t="shared" si="256"/>
        <v>-31116.73</v>
      </c>
      <c r="C3149" s="11">
        <f t="shared" si="258"/>
        <v>31.959999999999127</v>
      </c>
      <c r="D3149" s="18"/>
      <c r="E3149" s="12">
        <f t="shared" si="257"/>
        <v>-31.11673</v>
      </c>
      <c r="F3149" s="16">
        <v>-7.9930000000000003</v>
      </c>
      <c r="G3149" s="16">
        <v>-12.930999999999999</v>
      </c>
    </row>
    <row r="3150" spans="1:7">
      <c r="A3150" s="11">
        <v>31098.68</v>
      </c>
      <c r="B3150" s="11">
        <f t="shared" si="256"/>
        <v>-31148.68</v>
      </c>
      <c r="C3150" s="11">
        <f t="shared" si="258"/>
        <v>31.950000000000728</v>
      </c>
      <c r="D3150" s="18"/>
      <c r="E3150" s="12">
        <f t="shared" si="257"/>
        <v>-31.148679999999999</v>
      </c>
      <c r="F3150" s="16">
        <v>-8.0050000000000008</v>
      </c>
      <c r="G3150" s="16">
        <v>-12.779</v>
      </c>
    </row>
    <row r="3151" spans="1:7">
      <c r="A3151" s="11">
        <v>31130.639999999999</v>
      </c>
      <c r="B3151" s="11">
        <f t="shared" si="256"/>
        <v>-31180.639999999999</v>
      </c>
      <c r="C3151" s="11">
        <f t="shared" si="258"/>
        <v>31.959999999999127</v>
      </c>
      <c r="D3151" s="18"/>
      <c r="E3151" s="12">
        <f t="shared" si="257"/>
        <v>-31.18064</v>
      </c>
      <c r="F3151" s="16">
        <v>-7.9669999999999996</v>
      </c>
      <c r="G3151" s="16">
        <v>-12.875999999999999</v>
      </c>
    </row>
    <row r="3152" spans="1:7">
      <c r="A3152" s="11">
        <v>31162.59</v>
      </c>
      <c r="B3152" s="11">
        <f t="shared" si="256"/>
        <v>-31212.59</v>
      </c>
      <c r="C3152" s="11">
        <f t="shared" si="258"/>
        <v>31.950000000000728</v>
      </c>
      <c r="D3152" s="18"/>
      <c r="E3152" s="12">
        <f t="shared" si="257"/>
        <v>-31.212589999999999</v>
      </c>
      <c r="F3152" s="16">
        <v>-8.1170000000000009</v>
      </c>
      <c r="G3152" s="16">
        <v>-12.906000000000001</v>
      </c>
    </row>
    <row r="3153" spans="1:7">
      <c r="A3153" s="11">
        <v>31194.55</v>
      </c>
      <c r="B3153" s="11">
        <f t="shared" si="256"/>
        <v>-31244.55</v>
      </c>
      <c r="C3153" s="11">
        <f t="shared" si="258"/>
        <v>31.959999999999127</v>
      </c>
      <c r="D3153" s="18"/>
      <c r="E3153" s="12">
        <f t="shared" si="257"/>
        <v>-31.24455</v>
      </c>
      <c r="F3153" s="16">
        <v>-8.4019999999999992</v>
      </c>
      <c r="G3153" s="16">
        <v>-13.036</v>
      </c>
    </row>
    <row r="3154" spans="1:7">
      <c r="A3154" s="11">
        <v>31226.5</v>
      </c>
      <c r="B3154" s="11">
        <f t="shared" si="256"/>
        <v>-31276.5</v>
      </c>
      <c r="C3154" s="11">
        <f t="shared" si="258"/>
        <v>31.950000000000728</v>
      </c>
      <c r="D3154" s="18"/>
      <c r="E3154" s="12">
        <f t="shared" si="257"/>
        <v>-31.276499999999999</v>
      </c>
      <c r="F3154" s="16">
        <v>-8.6</v>
      </c>
      <c r="G3154" s="16">
        <v>-13.058</v>
      </c>
    </row>
    <row r="3155" spans="1:7">
      <c r="A3155" s="11">
        <v>31258.45</v>
      </c>
      <c r="B3155" s="11">
        <f t="shared" si="256"/>
        <v>-31308.45</v>
      </c>
      <c r="C3155" s="11">
        <f t="shared" si="258"/>
        <v>31.950000000000728</v>
      </c>
      <c r="D3155" s="18"/>
      <c r="E3155" s="12">
        <f t="shared" si="257"/>
        <v>-31.308450000000001</v>
      </c>
      <c r="F3155" s="16">
        <v>-8.875</v>
      </c>
      <c r="G3155" s="16">
        <v>-12.932</v>
      </c>
    </row>
    <row r="3156" spans="1:7">
      <c r="A3156" s="11">
        <v>31290.41</v>
      </c>
      <c r="B3156" s="11">
        <f t="shared" si="256"/>
        <v>-31340.41</v>
      </c>
      <c r="C3156" s="11">
        <f t="shared" si="258"/>
        <v>31.959999999999127</v>
      </c>
      <c r="D3156" s="18"/>
      <c r="E3156" s="12">
        <f t="shared" si="257"/>
        <v>-31.340409999999999</v>
      </c>
      <c r="F3156" s="16">
        <v>-8.8360000000000003</v>
      </c>
      <c r="G3156" s="16">
        <v>-13.061</v>
      </c>
    </row>
    <row r="3157" spans="1:7">
      <c r="A3157" s="11">
        <v>31322.36</v>
      </c>
      <c r="B3157" s="11">
        <f t="shared" si="256"/>
        <v>-31372.36</v>
      </c>
      <c r="C3157" s="11">
        <f t="shared" si="258"/>
        <v>31.950000000000728</v>
      </c>
      <c r="D3157" s="18"/>
      <c r="E3157" s="12">
        <f t="shared" si="257"/>
        <v>-31.37236</v>
      </c>
      <c r="F3157" s="16">
        <v>-8.923</v>
      </c>
      <c r="G3157" s="16">
        <v>-13.135999999999999</v>
      </c>
    </row>
    <row r="3158" spans="1:7">
      <c r="A3158" s="11">
        <v>31354.32</v>
      </c>
      <c r="B3158" s="11">
        <f t="shared" si="256"/>
        <v>-31404.32</v>
      </c>
      <c r="C3158" s="11">
        <f t="shared" si="258"/>
        <v>31.959999999999127</v>
      </c>
      <c r="D3158" s="18"/>
      <c r="E3158" s="12">
        <f t="shared" si="257"/>
        <v>-31.404319999999998</v>
      </c>
      <c r="F3158" s="16">
        <v>-8.82</v>
      </c>
      <c r="G3158" s="16">
        <v>-13.029</v>
      </c>
    </row>
    <row r="3159" spans="1:7">
      <c r="A3159" s="11">
        <v>31386.27</v>
      </c>
      <c r="B3159" s="11">
        <f t="shared" si="256"/>
        <v>-31436.27</v>
      </c>
      <c r="C3159" s="11">
        <f t="shared" si="258"/>
        <v>31.950000000000728</v>
      </c>
      <c r="D3159" s="18"/>
      <c r="E3159" s="12">
        <f t="shared" si="257"/>
        <v>-31.43627</v>
      </c>
      <c r="F3159" s="16">
        <v>-8.6199999999999992</v>
      </c>
      <c r="G3159" s="16">
        <v>-13.013999999999999</v>
      </c>
    </row>
    <row r="3160" spans="1:7">
      <c r="A3160" s="11">
        <v>31418.23</v>
      </c>
      <c r="B3160" s="11">
        <f t="shared" si="256"/>
        <v>-31468.23</v>
      </c>
      <c r="C3160" s="11">
        <f t="shared" si="258"/>
        <v>31.959999999999127</v>
      </c>
      <c r="D3160" s="18"/>
      <c r="E3160" s="12">
        <f t="shared" si="257"/>
        <v>-31.468229999999998</v>
      </c>
      <c r="F3160" s="16">
        <v>-8.3640000000000008</v>
      </c>
      <c r="G3160" s="16">
        <v>-12.936999999999999</v>
      </c>
    </row>
    <row r="3161" spans="1:7">
      <c r="A3161" s="11">
        <v>31450.18</v>
      </c>
      <c r="B3161" s="11">
        <f t="shared" si="256"/>
        <v>-31500.18</v>
      </c>
      <c r="C3161" s="11">
        <f t="shared" si="258"/>
        <v>31.950000000000728</v>
      </c>
      <c r="D3161" s="18"/>
      <c r="E3161" s="12">
        <f t="shared" si="257"/>
        <v>-31.50018</v>
      </c>
      <c r="F3161" s="16">
        <v>-8.4760000000000009</v>
      </c>
      <c r="G3161" s="16">
        <v>-12.795</v>
      </c>
    </row>
    <row r="3162" spans="1:7">
      <c r="A3162" s="11">
        <v>31482.14</v>
      </c>
      <c r="B3162" s="11">
        <f t="shared" si="256"/>
        <v>-31532.14</v>
      </c>
      <c r="C3162" s="11">
        <f t="shared" si="258"/>
        <v>31.959999999999127</v>
      </c>
      <c r="D3162" s="18"/>
      <c r="E3162" s="12">
        <f t="shared" si="257"/>
        <v>-31.532139999999998</v>
      </c>
      <c r="F3162" s="16">
        <v>-8.61</v>
      </c>
      <c r="G3162" s="16">
        <v>-12.645</v>
      </c>
    </row>
    <row r="3163" spans="1:7">
      <c r="A3163" s="11">
        <v>31514.09</v>
      </c>
      <c r="B3163" s="11">
        <f t="shared" si="256"/>
        <v>-31564.09</v>
      </c>
      <c r="C3163" s="11">
        <f t="shared" si="258"/>
        <v>31.950000000000728</v>
      </c>
      <c r="D3163" s="18"/>
      <c r="E3163" s="12">
        <f t="shared" si="257"/>
        <v>-31.56409</v>
      </c>
      <c r="F3163" s="16">
        <v>-8.4610000000000003</v>
      </c>
      <c r="G3163" s="16">
        <v>-12.734</v>
      </c>
    </row>
    <row r="3164" spans="1:7">
      <c r="A3164" s="11">
        <v>31546.05</v>
      </c>
      <c r="B3164" s="11">
        <f t="shared" si="256"/>
        <v>-31596.05</v>
      </c>
      <c r="C3164" s="11">
        <f t="shared" si="258"/>
        <v>31.959999999999127</v>
      </c>
      <c r="D3164" s="18"/>
      <c r="E3164" s="12">
        <f t="shared" si="257"/>
        <v>-31.596049999999998</v>
      </c>
      <c r="F3164" s="16">
        <v>-8.2509999999999994</v>
      </c>
      <c r="G3164" s="16">
        <v>-12.718999999999999</v>
      </c>
    </row>
    <row r="3165" spans="1:7">
      <c r="A3165" s="11">
        <v>31578</v>
      </c>
      <c r="B3165" s="11">
        <f t="shared" si="256"/>
        <v>-31628</v>
      </c>
      <c r="C3165" s="11">
        <f t="shared" si="258"/>
        <v>31.950000000000728</v>
      </c>
      <c r="D3165" s="18"/>
      <c r="E3165" s="12">
        <f t="shared" si="257"/>
        <v>-31.628</v>
      </c>
      <c r="F3165" s="16">
        <v>-8.3070000000000004</v>
      </c>
      <c r="G3165" s="16">
        <v>-12.856999999999999</v>
      </c>
    </row>
    <row r="3166" spans="1:7">
      <c r="A3166" s="11">
        <v>31609.95</v>
      </c>
      <c r="B3166" s="11">
        <f t="shared" si="256"/>
        <v>-31659.95</v>
      </c>
      <c r="C3166" s="11">
        <f t="shared" si="258"/>
        <v>31.950000000000728</v>
      </c>
      <c r="D3166" s="18"/>
      <c r="E3166" s="12">
        <f t="shared" si="257"/>
        <v>-31.659950000000002</v>
      </c>
      <c r="F3166" s="16">
        <v>-8.2810000000000006</v>
      </c>
      <c r="G3166" s="16">
        <v>-12.951000000000001</v>
      </c>
    </row>
    <row r="3167" spans="1:7">
      <c r="A3167" s="11">
        <v>31641.91</v>
      </c>
      <c r="B3167" s="11">
        <f t="shared" si="256"/>
        <v>-31691.91</v>
      </c>
      <c r="C3167" s="11">
        <f t="shared" si="258"/>
        <v>31.959999999999127</v>
      </c>
      <c r="D3167" s="18"/>
      <c r="E3167" s="12">
        <f t="shared" si="257"/>
        <v>-31.69191</v>
      </c>
      <c r="F3167" s="16">
        <v>-8.3520000000000003</v>
      </c>
      <c r="G3167" s="16">
        <v>-12.736000000000001</v>
      </c>
    </row>
    <row r="3168" spans="1:7">
      <c r="A3168" s="11">
        <v>31673.86</v>
      </c>
      <c r="B3168" s="11">
        <f t="shared" si="256"/>
        <v>-31723.86</v>
      </c>
      <c r="C3168" s="11">
        <f t="shared" si="258"/>
        <v>31.950000000000728</v>
      </c>
      <c r="D3168" s="18"/>
      <c r="E3168" s="12">
        <f t="shared" si="257"/>
        <v>-31.723860000000002</v>
      </c>
      <c r="F3168" s="16">
        <v>-8.2989999999999995</v>
      </c>
      <c r="G3168" s="16">
        <v>-12.625</v>
      </c>
    </row>
    <row r="3169" spans="1:7">
      <c r="A3169" s="11">
        <v>31705.82</v>
      </c>
      <c r="B3169" s="11">
        <f t="shared" si="256"/>
        <v>-31755.82</v>
      </c>
      <c r="C3169" s="11">
        <f t="shared" si="258"/>
        <v>31.959999999999127</v>
      </c>
      <c r="D3169" s="18"/>
      <c r="E3169" s="12">
        <f t="shared" si="257"/>
        <v>-31.75582</v>
      </c>
      <c r="F3169" s="16">
        <v>-8.2769999999999992</v>
      </c>
      <c r="G3169" s="16">
        <v>-12.784000000000001</v>
      </c>
    </row>
    <row r="3170" spans="1:7">
      <c r="A3170" s="11">
        <v>31737.77</v>
      </c>
      <c r="B3170" s="11">
        <f t="shared" si="256"/>
        <v>-31787.77</v>
      </c>
      <c r="C3170" s="11">
        <f t="shared" si="258"/>
        <v>31.950000000000728</v>
      </c>
      <c r="D3170" s="18"/>
      <c r="E3170" s="12">
        <f t="shared" si="257"/>
        <v>-31.787770000000002</v>
      </c>
      <c r="F3170" s="16">
        <v>-8.077</v>
      </c>
      <c r="G3170" s="16">
        <v>-12.801</v>
      </c>
    </row>
    <row r="3171" spans="1:7">
      <c r="A3171" s="11">
        <v>31769.73</v>
      </c>
      <c r="B3171" s="11">
        <f t="shared" si="256"/>
        <v>-31819.73</v>
      </c>
      <c r="C3171" s="11">
        <f t="shared" si="258"/>
        <v>31.959999999999127</v>
      </c>
      <c r="D3171" s="18"/>
      <c r="E3171" s="12">
        <f t="shared" si="257"/>
        <v>-31.81973</v>
      </c>
      <c r="F3171" s="16">
        <v>-8.0739999999999998</v>
      </c>
      <c r="G3171" s="16">
        <v>-12.907999999999999</v>
      </c>
    </row>
    <row r="3172" spans="1:7">
      <c r="A3172" s="11">
        <v>31801.68</v>
      </c>
      <c r="B3172" s="11">
        <f t="shared" si="256"/>
        <v>-31851.68</v>
      </c>
      <c r="C3172" s="11">
        <f t="shared" si="258"/>
        <v>31.950000000000728</v>
      </c>
      <c r="D3172" s="18"/>
      <c r="E3172" s="12">
        <f t="shared" si="257"/>
        <v>-31.851680000000002</v>
      </c>
      <c r="F3172" s="16">
        <v>-8.0050000000000008</v>
      </c>
      <c r="G3172" s="16">
        <v>-12.714</v>
      </c>
    </row>
    <row r="3173" spans="1:7">
      <c r="A3173" s="11">
        <v>31833.64</v>
      </c>
      <c r="B3173" s="11">
        <f t="shared" si="256"/>
        <v>-31883.64</v>
      </c>
      <c r="C3173" s="11">
        <f t="shared" si="258"/>
        <v>31.959999999999127</v>
      </c>
      <c r="D3173" s="18"/>
      <c r="E3173" s="12">
        <f t="shared" si="257"/>
        <v>-31.88364</v>
      </c>
      <c r="F3173" s="16">
        <v>-8.1969999999999992</v>
      </c>
      <c r="G3173" s="16">
        <v>-12.619</v>
      </c>
    </row>
    <row r="3174" spans="1:7">
      <c r="A3174" s="11">
        <v>31865.59</v>
      </c>
      <c r="B3174" s="11">
        <f t="shared" si="256"/>
        <v>-31915.59</v>
      </c>
      <c r="C3174" s="11">
        <f t="shared" si="258"/>
        <v>31.950000000000728</v>
      </c>
      <c r="D3174" s="18"/>
      <c r="E3174" s="12">
        <f t="shared" si="257"/>
        <v>-31.915590000000002</v>
      </c>
      <c r="F3174" s="16">
        <v>-7.9329999999999998</v>
      </c>
      <c r="G3174" s="16">
        <v>-12.871</v>
      </c>
    </row>
    <row r="3175" spans="1:7">
      <c r="A3175" s="11">
        <v>31897.55</v>
      </c>
      <c r="B3175" s="11">
        <f t="shared" si="256"/>
        <v>-31947.55</v>
      </c>
      <c r="C3175" s="11">
        <f t="shared" si="258"/>
        <v>31.959999999999127</v>
      </c>
      <c r="D3175" s="18"/>
      <c r="E3175" s="12">
        <f t="shared" si="257"/>
        <v>-31.94755</v>
      </c>
      <c r="F3175" s="16">
        <v>-7.8369999999999997</v>
      </c>
      <c r="G3175" s="16">
        <v>-12.804</v>
      </c>
    </row>
    <row r="3176" spans="1:7">
      <c r="A3176" s="11">
        <v>31929.5</v>
      </c>
      <c r="B3176" s="11">
        <f t="shared" si="256"/>
        <v>-31979.5</v>
      </c>
      <c r="C3176" s="11">
        <f t="shared" si="258"/>
        <v>31.950000000000728</v>
      </c>
      <c r="D3176" s="18"/>
      <c r="E3176" s="12">
        <f t="shared" si="257"/>
        <v>-31.979500000000002</v>
      </c>
      <c r="F3176" s="16">
        <v>-7.9630000000000001</v>
      </c>
      <c r="G3176" s="16">
        <v>-12.959</v>
      </c>
    </row>
    <row r="3177" spans="1:7">
      <c r="A3177" s="11">
        <v>31961.45</v>
      </c>
      <c r="B3177" s="11">
        <f t="shared" si="256"/>
        <v>-32011.45</v>
      </c>
      <c r="C3177" s="11">
        <f t="shared" si="258"/>
        <v>31.950000000000728</v>
      </c>
      <c r="D3177" s="18"/>
      <c r="E3177" s="12">
        <f t="shared" si="257"/>
        <v>-32.011450000000004</v>
      </c>
      <c r="F3177" s="16">
        <v>-8.093</v>
      </c>
      <c r="G3177" s="16">
        <v>-12.887</v>
      </c>
    </row>
    <row r="3178" spans="1:7">
      <c r="A3178" s="11">
        <v>31993.41</v>
      </c>
      <c r="B3178" s="11">
        <f t="shared" si="256"/>
        <v>-32043.41</v>
      </c>
      <c r="C3178" s="11">
        <f t="shared" si="258"/>
        <v>31.959999999999127</v>
      </c>
      <c r="D3178" s="18"/>
      <c r="E3178" s="12">
        <f t="shared" si="257"/>
        <v>-32.043410000000002</v>
      </c>
      <c r="F3178" s="16">
        <v>-8.2629999999999999</v>
      </c>
      <c r="G3178" s="16">
        <v>-12.805</v>
      </c>
    </row>
    <row r="3179" spans="1:7">
      <c r="A3179" s="11">
        <v>32025.360000000001</v>
      </c>
      <c r="B3179" s="11">
        <f t="shared" si="256"/>
        <v>-32075.360000000001</v>
      </c>
      <c r="C3179" s="11">
        <f t="shared" si="258"/>
        <v>31.950000000000728</v>
      </c>
      <c r="D3179" s="18"/>
      <c r="E3179" s="12">
        <f t="shared" si="257"/>
        <v>-32.075360000000003</v>
      </c>
      <c r="F3179" s="16">
        <v>-8.3309999999999995</v>
      </c>
      <c r="G3179" s="16">
        <v>-12.813000000000001</v>
      </c>
    </row>
    <row r="3180" spans="1:7">
      <c r="A3180" s="11">
        <v>32057.32</v>
      </c>
      <c r="B3180" s="11">
        <f t="shared" si="256"/>
        <v>-32107.32</v>
      </c>
      <c r="C3180" s="11">
        <f t="shared" si="258"/>
        <v>31.959999999999127</v>
      </c>
      <c r="D3180" s="18"/>
      <c r="E3180" s="12">
        <f t="shared" si="257"/>
        <v>-32.107320000000001</v>
      </c>
      <c r="F3180" s="16">
        <v>-8.3030000000000008</v>
      </c>
      <c r="G3180" s="16">
        <v>-12.933</v>
      </c>
    </row>
    <row r="3181" spans="1:7">
      <c r="A3181" s="11">
        <v>32089.27</v>
      </c>
      <c r="B3181" s="11">
        <f t="shared" si="256"/>
        <v>-32139.27</v>
      </c>
      <c r="C3181" s="11">
        <f t="shared" si="258"/>
        <v>31.950000000000728</v>
      </c>
      <c r="D3181" s="18"/>
      <c r="E3181" s="12">
        <f t="shared" si="257"/>
        <v>-32.139270000000003</v>
      </c>
      <c r="F3181" s="16">
        <v>-8.4120000000000008</v>
      </c>
      <c r="G3181" s="16">
        <v>-12.73</v>
      </c>
    </row>
    <row r="3182" spans="1:7">
      <c r="A3182" s="11">
        <v>32121.23</v>
      </c>
      <c r="B3182" s="11">
        <f t="shared" si="256"/>
        <v>-32171.23</v>
      </c>
      <c r="C3182" s="11">
        <f t="shared" si="258"/>
        <v>31.959999999999127</v>
      </c>
      <c r="D3182" s="18"/>
      <c r="E3182" s="12">
        <f t="shared" si="257"/>
        <v>-32.171230000000001</v>
      </c>
      <c r="F3182" s="16">
        <v>-8.4600000000000009</v>
      </c>
      <c r="G3182" s="16">
        <v>-12.734</v>
      </c>
    </row>
    <row r="3183" spans="1:7">
      <c r="A3183" s="11">
        <v>32153.18</v>
      </c>
      <c r="B3183" s="11">
        <f t="shared" si="256"/>
        <v>-32203.18</v>
      </c>
      <c r="C3183" s="11">
        <f t="shared" si="258"/>
        <v>31.950000000000728</v>
      </c>
      <c r="D3183" s="18"/>
      <c r="E3183" s="12">
        <f t="shared" si="257"/>
        <v>-32.203180000000003</v>
      </c>
      <c r="F3183" s="16">
        <v>-8.7639999999999993</v>
      </c>
      <c r="G3183" s="16">
        <v>-12.884</v>
      </c>
    </row>
    <row r="3184" spans="1:7">
      <c r="A3184" s="11">
        <v>32185.14</v>
      </c>
      <c r="B3184" s="11">
        <f t="shared" si="256"/>
        <v>-32235.14</v>
      </c>
      <c r="C3184" s="11">
        <f t="shared" si="258"/>
        <v>31.959999999999127</v>
      </c>
      <c r="D3184" s="18"/>
      <c r="E3184" s="12">
        <f t="shared" si="257"/>
        <v>-32.235140000000001</v>
      </c>
      <c r="F3184" s="16">
        <v>-8.8780000000000001</v>
      </c>
      <c r="G3184" s="16">
        <v>-12.762</v>
      </c>
    </row>
    <row r="3185" spans="1:7">
      <c r="A3185" s="11">
        <v>32217.09</v>
      </c>
      <c r="B3185" s="11">
        <f t="shared" si="256"/>
        <v>-32267.09</v>
      </c>
      <c r="C3185" s="11">
        <f t="shared" si="258"/>
        <v>31.950000000000728</v>
      </c>
      <c r="D3185" s="18"/>
      <c r="E3185" s="12">
        <f t="shared" si="257"/>
        <v>-32.267090000000003</v>
      </c>
      <c r="F3185" s="16">
        <v>-8.9179999999999993</v>
      </c>
      <c r="G3185" s="16">
        <v>-12.702999999999999</v>
      </c>
    </row>
    <row r="3186" spans="1:7">
      <c r="A3186" s="11">
        <v>32249.05</v>
      </c>
      <c r="B3186" s="11">
        <f t="shared" si="256"/>
        <v>-32299.05</v>
      </c>
      <c r="C3186" s="11">
        <f t="shared" si="258"/>
        <v>31.959999999999127</v>
      </c>
      <c r="D3186" s="18"/>
      <c r="E3186" s="12">
        <f t="shared" si="257"/>
        <v>-32.299050000000001</v>
      </c>
      <c r="F3186" s="16">
        <v>-9.0869999999999997</v>
      </c>
      <c r="G3186" s="16">
        <v>-12.565</v>
      </c>
    </row>
    <row r="3187" spans="1:7">
      <c r="A3187" s="11">
        <v>32281</v>
      </c>
      <c r="B3187" s="11">
        <f t="shared" si="256"/>
        <v>-32331</v>
      </c>
      <c r="C3187" s="11">
        <f t="shared" si="258"/>
        <v>31.950000000000728</v>
      </c>
      <c r="D3187" s="18"/>
      <c r="E3187" s="12">
        <f t="shared" si="257"/>
        <v>-32.331000000000003</v>
      </c>
      <c r="F3187" s="16">
        <v>-8.9610000000000003</v>
      </c>
      <c r="G3187" s="16">
        <v>-12.417</v>
      </c>
    </row>
    <row r="3188" spans="1:7">
      <c r="A3188" s="11">
        <v>32291.5</v>
      </c>
      <c r="B3188" s="11">
        <f t="shared" si="256"/>
        <v>-32341.5</v>
      </c>
      <c r="C3188" s="11">
        <f t="shared" si="258"/>
        <v>10.5</v>
      </c>
      <c r="D3188" s="18"/>
      <c r="E3188" s="12">
        <f t="shared" si="257"/>
        <v>-32.341500000000003</v>
      </c>
      <c r="F3188" s="16">
        <v>-8.9320000000000004</v>
      </c>
      <c r="G3188" s="16">
        <v>-12.61</v>
      </c>
    </row>
    <row r="3189" spans="1:7">
      <c r="A3189" s="11">
        <v>32302</v>
      </c>
      <c r="B3189" s="11">
        <f t="shared" si="256"/>
        <v>-32352</v>
      </c>
      <c r="C3189" s="11">
        <f t="shared" si="258"/>
        <v>10.5</v>
      </c>
      <c r="D3189" s="18"/>
      <c r="E3189" s="12">
        <f t="shared" si="257"/>
        <v>-32.351999999999997</v>
      </c>
      <c r="F3189" s="16">
        <v>-8.452</v>
      </c>
      <c r="G3189" s="16">
        <v>-12.55</v>
      </c>
    </row>
    <row r="3190" spans="1:7">
      <c r="A3190" s="11">
        <v>32312.5</v>
      </c>
      <c r="B3190" s="11">
        <f t="shared" si="256"/>
        <v>-32362.5</v>
      </c>
      <c r="C3190" s="11">
        <f t="shared" si="258"/>
        <v>10.5</v>
      </c>
      <c r="D3190" s="18"/>
      <c r="E3190" s="12">
        <f t="shared" si="257"/>
        <v>-32.362499999999997</v>
      </c>
      <c r="F3190" s="16">
        <v>-8.33</v>
      </c>
      <c r="G3190" s="16">
        <v>-12.46</v>
      </c>
    </row>
    <row r="3191" spans="1:7">
      <c r="A3191" s="11">
        <v>32323</v>
      </c>
      <c r="B3191" s="11">
        <f t="shared" si="256"/>
        <v>-32373</v>
      </c>
      <c r="C3191" s="11">
        <f t="shared" si="258"/>
        <v>10.5</v>
      </c>
      <c r="D3191" s="18"/>
      <c r="E3191" s="12">
        <f t="shared" si="257"/>
        <v>-32.372999999999998</v>
      </c>
      <c r="F3191" s="16">
        <v>-8.7289999999999992</v>
      </c>
      <c r="G3191" s="16">
        <v>-12.372</v>
      </c>
    </row>
    <row r="3192" spans="1:7">
      <c r="A3192" s="11">
        <v>32333.5</v>
      </c>
      <c r="B3192" s="11">
        <f t="shared" si="256"/>
        <v>-32383.5</v>
      </c>
      <c r="C3192" s="11">
        <f t="shared" si="258"/>
        <v>10.5</v>
      </c>
      <c r="D3192" s="18"/>
      <c r="E3192" s="12">
        <f t="shared" si="257"/>
        <v>-32.383499999999998</v>
      </c>
      <c r="F3192" s="16">
        <v>-8.9009999999999998</v>
      </c>
      <c r="G3192" s="16">
        <v>-12.287000000000001</v>
      </c>
    </row>
    <row r="3193" spans="1:7">
      <c r="A3193" s="11">
        <v>32344</v>
      </c>
      <c r="B3193" s="11">
        <f t="shared" si="256"/>
        <v>-32394</v>
      </c>
      <c r="C3193" s="11">
        <f t="shared" si="258"/>
        <v>10.5</v>
      </c>
      <c r="D3193" s="18"/>
      <c r="E3193" s="12">
        <f t="shared" si="257"/>
        <v>-32.393999999999998</v>
      </c>
      <c r="F3193" s="16">
        <v>-9.1359999999999992</v>
      </c>
      <c r="G3193" s="16">
        <v>-12.211</v>
      </c>
    </row>
    <row r="3194" spans="1:7">
      <c r="A3194" s="11">
        <v>32354.5</v>
      </c>
      <c r="B3194" s="11">
        <f t="shared" si="256"/>
        <v>-32404.5</v>
      </c>
      <c r="C3194" s="11">
        <f t="shared" si="258"/>
        <v>10.5</v>
      </c>
      <c r="D3194" s="18"/>
      <c r="E3194" s="12">
        <f t="shared" si="257"/>
        <v>-32.404499999999999</v>
      </c>
      <c r="F3194" s="16">
        <v>-9.3019999999999996</v>
      </c>
      <c r="G3194" s="16">
        <v>-12.098000000000001</v>
      </c>
    </row>
    <row r="3195" spans="1:7">
      <c r="A3195" s="11">
        <v>32365</v>
      </c>
      <c r="B3195" s="11">
        <f t="shared" si="256"/>
        <v>-32415</v>
      </c>
      <c r="C3195" s="11">
        <f t="shared" si="258"/>
        <v>10.5</v>
      </c>
      <c r="D3195" s="18"/>
      <c r="E3195" s="12">
        <f t="shared" si="257"/>
        <v>-32.414999999999999</v>
      </c>
      <c r="F3195" s="16">
        <v>-9.4670000000000005</v>
      </c>
      <c r="G3195" s="16">
        <v>-12.252000000000001</v>
      </c>
    </row>
    <row r="3196" spans="1:7">
      <c r="A3196" s="11">
        <v>32375.5</v>
      </c>
      <c r="B3196" s="11">
        <f t="shared" si="256"/>
        <v>-32425.5</v>
      </c>
      <c r="C3196" s="11">
        <f t="shared" si="258"/>
        <v>10.5</v>
      </c>
      <c r="D3196" s="18"/>
      <c r="E3196" s="12">
        <f t="shared" si="257"/>
        <v>-32.4255</v>
      </c>
      <c r="F3196" s="16">
        <v>-9.1560000000000006</v>
      </c>
      <c r="G3196" s="16">
        <v>-12.085000000000001</v>
      </c>
    </row>
    <row r="3197" spans="1:7">
      <c r="A3197" s="11">
        <v>32386</v>
      </c>
      <c r="B3197" s="11">
        <f t="shared" si="256"/>
        <v>-32436</v>
      </c>
      <c r="C3197" s="11">
        <f t="shared" si="258"/>
        <v>10.5</v>
      </c>
      <c r="D3197" s="18"/>
      <c r="E3197" s="12">
        <f t="shared" si="257"/>
        <v>-32.436</v>
      </c>
      <c r="F3197" s="16">
        <v>-8.7910000000000004</v>
      </c>
      <c r="G3197" s="16">
        <v>-12.073</v>
      </c>
    </row>
    <row r="3198" spans="1:7">
      <c r="A3198" s="11">
        <v>32396.5</v>
      </c>
      <c r="B3198" s="11">
        <f t="shared" si="256"/>
        <v>-32446.5</v>
      </c>
      <c r="C3198" s="11">
        <f t="shared" si="258"/>
        <v>10.5</v>
      </c>
      <c r="D3198" s="18"/>
      <c r="E3198" s="12">
        <f t="shared" si="257"/>
        <v>-32.4465</v>
      </c>
      <c r="F3198" s="16">
        <v>-8.9740000000000002</v>
      </c>
      <c r="G3198" s="16">
        <v>-12.246</v>
      </c>
    </row>
    <row r="3199" spans="1:7">
      <c r="A3199" s="11">
        <v>32407</v>
      </c>
      <c r="B3199" s="11">
        <f t="shared" si="256"/>
        <v>-32457</v>
      </c>
      <c r="C3199" s="11">
        <f t="shared" si="258"/>
        <v>10.5</v>
      </c>
      <c r="D3199" s="18"/>
      <c r="E3199" s="12">
        <f t="shared" si="257"/>
        <v>-32.457000000000001</v>
      </c>
      <c r="F3199" s="16">
        <v>-9.0790000000000006</v>
      </c>
      <c r="G3199" s="16">
        <v>-12.263999999999999</v>
      </c>
    </row>
    <row r="3200" spans="1:7">
      <c r="A3200" s="11">
        <v>32433.17</v>
      </c>
      <c r="B3200" s="11">
        <f t="shared" si="256"/>
        <v>-32483.17</v>
      </c>
      <c r="C3200" s="11">
        <f t="shared" si="258"/>
        <v>26.169999999998254</v>
      </c>
      <c r="D3200" s="18"/>
      <c r="E3200" s="12">
        <f t="shared" si="257"/>
        <v>-32.483170000000001</v>
      </c>
      <c r="F3200" s="16">
        <v>-8.9600000000000009</v>
      </c>
      <c r="G3200" s="16">
        <v>-12.061</v>
      </c>
    </row>
    <row r="3201" spans="1:7">
      <c r="A3201" s="11">
        <v>32459.33</v>
      </c>
      <c r="B3201" s="11">
        <f t="shared" si="256"/>
        <v>-32509.33</v>
      </c>
      <c r="C3201" s="11">
        <f t="shared" si="258"/>
        <v>26.160000000003492</v>
      </c>
      <c r="D3201" s="18"/>
      <c r="E3201" s="12">
        <f t="shared" si="257"/>
        <v>-32.509329999999999</v>
      </c>
      <c r="F3201" s="16">
        <v>-8.6340000000000003</v>
      </c>
      <c r="G3201" s="16">
        <v>-12.154999999999999</v>
      </c>
    </row>
    <row r="3202" spans="1:7">
      <c r="A3202" s="11">
        <v>32485.5</v>
      </c>
      <c r="B3202" s="11">
        <f t="shared" si="256"/>
        <v>-32535.5</v>
      </c>
      <c r="C3202" s="11">
        <f t="shared" si="258"/>
        <v>26.169999999998254</v>
      </c>
      <c r="D3202" s="18"/>
      <c r="E3202" s="12">
        <f t="shared" si="257"/>
        <v>-32.535499999999999</v>
      </c>
      <c r="F3202" s="16">
        <v>-8.9079999999999995</v>
      </c>
      <c r="G3202" s="16">
        <v>-12.319000000000001</v>
      </c>
    </row>
    <row r="3203" spans="1:7">
      <c r="A3203" s="11">
        <v>32511.67</v>
      </c>
      <c r="B3203" s="11">
        <f t="shared" ref="B3203:B3266" si="259">-(A3203+50)</f>
        <v>-32561.67</v>
      </c>
      <c r="C3203" s="11">
        <f t="shared" si="258"/>
        <v>26.169999999998254</v>
      </c>
      <c r="D3203" s="18"/>
      <c r="E3203" s="12">
        <f t="shared" ref="E3203:E3266" si="260">B3203/1000</f>
        <v>-32.561669999999999</v>
      </c>
      <c r="F3203" s="16">
        <v>-9.0210000000000008</v>
      </c>
      <c r="G3203" s="16">
        <v>-12.170999999999999</v>
      </c>
    </row>
    <row r="3204" spans="1:7">
      <c r="A3204" s="11">
        <v>32537.83</v>
      </c>
      <c r="B3204" s="11">
        <f t="shared" si="259"/>
        <v>-32587.83</v>
      </c>
      <c r="C3204" s="11">
        <f t="shared" ref="C3204:C3267" si="261">ABS(B3203-B3204)</f>
        <v>26.160000000003492</v>
      </c>
      <c r="D3204" s="18"/>
      <c r="E3204" s="12">
        <f t="shared" si="260"/>
        <v>-32.587830000000004</v>
      </c>
      <c r="F3204" s="16">
        <v>-8.6579999999999995</v>
      </c>
      <c r="G3204" s="16">
        <v>-12.144</v>
      </c>
    </row>
    <row r="3205" spans="1:7">
      <c r="A3205" s="11">
        <v>32564</v>
      </c>
      <c r="B3205" s="11">
        <f t="shared" si="259"/>
        <v>-32614</v>
      </c>
      <c r="C3205" s="11">
        <f t="shared" si="261"/>
        <v>26.169999999998254</v>
      </c>
      <c r="D3205" s="18"/>
      <c r="E3205" s="12">
        <f t="shared" si="260"/>
        <v>-32.613999999999997</v>
      </c>
      <c r="F3205" s="16">
        <v>-8.3580000000000005</v>
      </c>
      <c r="G3205" s="16">
        <v>-12.375</v>
      </c>
    </row>
    <row r="3206" spans="1:7">
      <c r="A3206" s="11">
        <v>32590.17</v>
      </c>
      <c r="B3206" s="11">
        <f t="shared" si="259"/>
        <v>-32640.17</v>
      </c>
      <c r="C3206" s="11">
        <f t="shared" si="261"/>
        <v>26.169999999998254</v>
      </c>
      <c r="D3206" s="18"/>
      <c r="E3206" s="12">
        <f t="shared" si="260"/>
        <v>-32.640169999999998</v>
      </c>
      <c r="F3206" s="16">
        <v>-8.2650000000000006</v>
      </c>
      <c r="G3206" s="16">
        <v>-12.853999999999999</v>
      </c>
    </row>
    <row r="3207" spans="1:7">
      <c r="A3207" s="11">
        <v>32616.33</v>
      </c>
      <c r="B3207" s="11">
        <f t="shared" si="259"/>
        <v>-32666.33</v>
      </c>
      <c r="C3207" s="11">
        <f t="shared" si="261"/>
        <v>26.160000000003492</v>
      </c>
      <c r="D3207" s="18"/>
      <c r="E3207" s="12">
        <f t="shared" si="260"/>
        <v>-32.666330000000002</v>
      </c>
      <c r="F3207" s="16">
        <v>-7.9690000000000003</v>
      </c>
      <c r="G3207" s="16">
        <v>-13.154</v>
      </c>
    </row>
    <row r="3208" spans="1:7">
      <c r="A3208" s="11">
        <v>32642.5</v>
      </c>
      <c r="B3208" s="11">
        <f t="shared" si="259"/>
        <v>-32692.5</v>
      </c>
      <c r="C3208" s="11">
        <f t="shared" si="261"/>
        <v>26.169999999998254</v>
      </c>
      <c r="D3208" s="18"/>
      <c r="E3208" s="12">
        <f t="shared" si="260"/>
        <v>-32.692500000000003</v>
      </c>
      <c r="F3208" s="16">
        <v>-7.8860000000000001</v>
      </c>
      <c r="G3208" s="16">
        <v>-13.061</v>
      </c>
    </row>
    <row r="3209" spans="1:7">
      <c r="A3209" s="11">
        <v>32668.67</v>
      </c>
      <c r="B3209" s="11">
        <f t="shared" si="259"/>
        <v>-32718.67</v>
      </c>
      <c r="C3209" s="11">
        <f t="shared" si="261"/>
        <v>26.169999999998254</v>
      </c>
      <c r="D3209" s="18"/>
      <c r="E3209" s="12">
        <f t="shared" si="260"/>
        <v>-32.718669999999996</v>
      </c>
      <c r="F3209" s="16">
        <v>-8.0660000000000007</v>
      </c>
      <c r="G3209" s="16">
        <v>-12.981</v>
      </c>
    </row>
    <row r="3210" spans="1:7">
      <c r="A3210" s="11">
        <v>32694.83</v>
      </c>
      <c r="B3210" s="11">
        <f t="shared" si="259"/>
        <v>-32744.83</v>
      </c>
      <c r="C3210" s="11">
        <f t="shared" si="261"/>
        <v>26.160000000003492</v>
      </c>
      <c r="D3210" s="18"/>
      <c r="E3210" s="12">
        <f t="shared" si="260"/>
        <v>-32.74483</v>
      </c>
      <c r="F3210" s="16">
        <v>-7.8339999999999996</v>
      </c>
      <c r="G3210" s="16">
        <v>-12.885999999999999</v>
      </c>
    </row>
    <row r="3211" spans="1:7">
      <c r="A3211" s="11">
        <v>32721</v>
      </c>
      <c r="B3211" s="11">
        <f t="shared" si="259"/>
        <v>-32771</v>
      </c>
      <c r="C3211" s="11">
        <f t="shared" si="261"/>
        <v>26.169999999998254</v>
      </c>
      <c r="D3211" s="18"/>
      <c r="E3211" s="12">
        <f t="shared" si="260"/>
        <v>-32.771000000000001</v>
      </c>
      <c r="F3211" s="16">
        <v>-7.7809999999999997</v>
      </c>
      <c r="G3211" s="16">
        <v>-13.074</v>
      </c>
    </row>
    <row r="3212" spans="1:7">
      <c r="A3212" s="11">
        <v>32747.17</v>
      </c>
      <c r="B3212" s="11">
        <f t="shared" si="259"/>
        <v>-32797.17</v>
      </c>
      <c r="C3212" s="11">
        <f t="shared" si="261"/>
        <v>26.169999999998254</v>
      </c>
      <c r="D3212" s="18"/>
      <c r="E3212" s="12">
        <f t="shared" si="260"/>
        <v>-32.797170000000001</v>
      </c>
      <c r="F3212" s="16">
        <v>-7.6639999999999997</v>
      </c>
      <c r="G3212" s="16">
        <v>-13.215</v>
      </c>
    </row>
    <row r="3213" spans="1:7">
      <c r="A3213" s="11">
        <v>32773.33</v>
      </c>
      <c r="B3213" s="11">
        <f t="shared" si="259"/>
        <v>-32823.33</v>
      </c>
      <c r="C3213" s="11">
        <f t="shared" si="261"/>
        <v>26.160000000003492</v>
      </c>
      <c r="D3213" s="18"/>
      <c r="E3213" s="12">
        <f t="shared" si="260"/>
        <v>-32.823329999999999</v>
      </c>
      <c r="F3213" s="16">
        <v>-7.806</v>
      </c>
      <c r="G3213" s="16">
        <v>-13.183999999999999</v>
      </c>
    </row>
    <row r="3214" spans="1:7">
      <c r="A3214" s="11">
        <v>32799.5</v>
      </c>
      <c r="B3214" s="11">
        <f t="shared" si="259"/>
        <v>-32849.5</v>
      </c>
      <c r="C3214" s="11">
        <f t="shared" si="261"/>
        <v>26.169999999998254</v>
      </c>
      <c r="D3214" s="18"/>
      <c r="E3214" s="12">
        <f t="shared" si="260"/>
        <v>-32.849499999999999</v>
      </c>
      <c r="F3214" s="16">
        <v>-8.1890000000000001</v>
      </c>
      <c r="G3214" s="16">
        <v>-13.125</v>
      </c>
    </row>
    <row r="3215" spans="1:7">
      <c r="A3215" s="11">
        <v>32825.67</v>
      </c>
      <c r="B3215" s="11">
        <f t="shared" si="259"/>
        <v>-32875.67</v>
      </c>
      <c r="C3215" s="11">
        <f t="shared" si="261"/>
        <v>26.169999999998254</v>
      </c>
      <c r="D3215" s="18"/>
      <c r="E3215" s="12">
        <f t="shared" si="260"/>
        <v>-32.87567</v>
      </c>
      <c r="F3215" s="16">
        <v>-8.0399999999999991</v>
      </c>
      <c r="G3215" s="16">
        <v>-13.29</v>
      </c>
    </row>
    <row r="3216" spans="1:7">
      <c r="A3216" s="11">
        <v>32851.83</v>
      </c>
      <c r="B3216" s="11">
        <f t="shared" si="259"/>
        <v>-32901.83</v>
      </c>
      <c r="C3216" s="11">
        <f t="shared" si="261"/>
        <v>26.160000000003492</v>
      </c>
      <c r="D3216" s="18"/>
      <c r="E3216" s="12">
        <f t="shared" si="260"/>
        <v>-32.901830000000004</v>
      </c>
      <c r="F3216" s="16">
        <v>-8.1349999999999998</v>
      </c>
      <c r="G3216" s="16">
        <v>-13.196999999999999</v>
      </c>
    </row>
    <row r="3217" spans="1:7">
      <c r="A3217" s="11">
        <v>32878</v>
      </c>
      <c r="B3217" s="11">
        <f t="shared" si="259"/>
        <v>-32928</v>
      </c>
      <c r="C3217" s="11">
        <f t="shared" si="261"/>
        <v>26.169999999998254</v>
      </c>
      <c r="D3217" s="18"/>
      <c r="E3217" s="12">
        <f t="shared" si="260"/>
        <v>-32.927999999999997</v>
      </c>
      <c r="F3217" s="16">
        <v>-8.3179999999999996</v>
      </c>
      <c r="G3217" s="16">
        <v>-13.159000000000001</v>
      </c>
    </row>
    <row r="3218" spans="1:7">
      <c r="A3218" s="11">
        <v>32907.75</v>
      </c>
      <c r="B3218" s="11">
        <f t="shared" si="259"/>
        <v>-32957.75</v>
      </c>
      <c r="C3218" s="11">
        <f t="shared" si="261"/>
        <v>29.75</v>
      </c>
      <c r="D3218" s="18"/>
      <c r="E3218" s="12">
        <f t="shared" si="260"/>
        <v>-32.957749999999997</v>
      </c>
      <c r="F3218" s="16">
        <v>-8.2040000000000006</v>
      </c>
      <c r="G3218" s="16">
        <v>-13.148</v>
      </c>
    </row>
    <row r="3219" spans="1:7">
      <c r="A3219" s="11">
        <v>32937.5</v>
      </c>
      <c r="B3219" s="11">
        <f t="shared" si="259"/>
        <v>-32987.5</v>
      </c>
      <c r="C3219" s="11">
        <f t="shared" si="261"/>
        <v>29.75</v>
      </c>
      <c r="D3219" s="18"/>
      <c r="E3219" s="12">
        <f t="shared" si="260"/>
        <v>-32.987499999999997</v>
      </c>
      <c r="F3219" s="16">
        <v>-8.2710000000000008</v>
      </c>
      <c r="G3219" s="16">
        <v>-13.109</v>
      </c>
    </row>
    <row r="3220" spans="1:7">
      <c r="A3220" s="11">
        <v>32967.25</v>
      </c>
      <c r="B3220" s="11">
        <f t="shared" si="259"/>
        <v>-33017.25</v>
      </c>
      <c r="C3220" s="11">
        <f t="shared" si="261"/>
        <v>29.75</v>
      </c>
      <c r="D3220" s="18"/>
      <c r="E3220" s="12">
        <f t="shared" si="260"/>
        <v>-33.017249999999997</v>
      </c>
      <c r="F3220" s="16">
        <v>-8.327</v>
      </c>
      <c r="G3220" s="16">
        <v>-13.231999999999999</v>
      </c>
    </row>
    <row r="3221" spans="1:7">
      <c r="A3221" s="11">
        <v>32997</v>
      </c>
      <c r="B3221" s="11">
        <f t="shared" si="259"/>
        <v>-33047</v>
      </c>
      <c r="C3221" s="11">
        <f t="shared" si="261"/>
        <v>29.75</v>
      </c>
      <c r="D3221" s="18"/>
      <c r="E3221" s="12">
        <f t="shared" si="260"/>
        <v>-33.046999999999997</v>
      </c>
      <c r="F3221" s="16">
        <v>-8.2959999999999994</v>
      </c>
      <c r="G3221" s="16">
        <v>-13.412000000000001</v>
      </c>
    </row>
    <row r="3222" spans="1:7">
      <c r="A3222" s="11">
        <v>33026.75</v>
      </c>
      <c r="B3222" s="11">
        <f t="shared" si="259"/>
        <v>-33076.75</v>
      </c>
      <c r="C3222" s="11">
        <f t="shared" si="261"/>
        <v>29.75</v>
      </c>
      <c r="D3222" s="18"/>
      <c r="E3222" s="12">
        <f t="shared" si="260"/>
        <v>-33.076749999999997</v>
      </c>
      <c r="F3222" s="16">
        <v>-8.3859999999999992</v>
      </c>
      <c r="G3222" s="16">
        <v>-13.294</v>
      </c>
    </row>
    <row r="3223" spans="1:7">
      <c r="A3223" s="11">
        <v>33056.5</v>
      </c>
      <c r="B3223" s="11">
        <f t="shared" si="259"/>
        <v>-33106.5</v>
      </c>
      <c r="C3223" s="11">
        <f t="shared" si="261"/>
        <v>29.75</v>
      </c>
      <c r="D3223" s="18"/>
      <c r="E3223" s="12">
        <f t="shared" si="260"/>
        <v>-33.106499999999997</v>
      </c>
      <c r="F3223" s="16">
        <v>-8.1039999999999992</v>
      </c>
      <c r="G3223" s="16">
        <v>-13.111000000000001</v>
      </c>
    </row>
    <row r="3224" spans="1:7">
      <c r="A3224" s="11">
        <v>33086.25</v>
      </c>
      <c r="B3224" s="11">
        <f t="shared" si="259"/>
        <v>-33136.25</v>
      </c>
      <c r="C3224" s="11">
        <f t="shared" si="261"/>
        <v>29.75</v>
      </c>
      <c r="D3224" s="18"/>
      <c r="E3224" s="12">
        <f t="shared" si="260"/>
        <v>-33.136249999999997</v>
      </c>
      <c r="F3224" s="16">
        <v>-7.9249999999999998</v>
      </c>
      <c r="G3224" s="16">
        <v>-12.935</v>
      </c>
    </row>
    <row r="3225" spans="1:7">
      <c r="A3225" s="11">
        <v>33116</v>
      </c>
      <c r="B3225" s="11">
        <f t="shared" si="259"/>
        <v>-33166</v>
      </c>
      <c r="C3225" s="11">
        <f t="shared" si="261"/>
        <v>29.75</v>
      </c>
      <c r="D3225" s="18"/>
      <c r="E3225" s="12">
        <f t="shared" si="260"/>
        <v>-33.165999999999997</v>
      </c>
      <c r="F3225" s="16">
        <v>-7.9470000000000001</v>
      </c>
      <c r="G3225" s="16">
        <v>-12.894</v>
      </c>
    </row>
    <row r="3226" spans="1:7">
      <c r="A3226" s="11">
        <v>33145.75</v>
      </c>
      <c r="B3226" s="11">
        <f t="shared" si="259"/>
        <v>-33195.75</v>
      </c>
      <c r="C3226" s="11">
        <f t="shared" si="261"/>
        <v>29.75</v>
      </c>
      <c r="D3226" s="18"/>
      <c r="E3226" s="12">
        <f t="shared" si="260"/>
        <v>-33.195749999999997</v>
      </c>
      <c r="F3226" s="16">
        <v>-8.3290000000000006</v>
      </c>
      <c r="G3226" s="16">
        <v>-13.002000000000001</v>
      </c>
    </row>
    <row r="3227" spans="1:7">
      <c r="A3227" s="11">
        <v>33175.5</v>
      </c>
      <c r="B3227" s="11">
        <f t="shared" si="259"/>
        <v>-33225.5</v>
      </c>
      <c r="C3227" s="11">
        <f t="shared" si="261"/>
        <v>29.75</v>
      </c>
      <c r="D3227" s="18"/>
      <c r="E3227" s="12">
        <f t="shared" si="260"/>
        <v>-33.225499999999997</v>
      </c>
      <c r="F3227" s="16">
        <v>-8.1679999999999993</v>
      </c>
      <c r="G3227" s="16">
        <v>-12.962999999999999</v>
      </c>
    </row>
    <row r="3228" spans="1:7">
      <c r="A3228" s="11">
        <v>33205.25</v>
      </c>
      <c r="B3228" s="11">
        <f t="shared" si="259"/>
        <v>-33255.25</v>
      </c>
      <c r="C3228" s="11">
        <f t="shared" si="261"/>
        <v>29.75</v>
      </c>
      <c r="D3228" s="18"/>
      <c r="E3228" s="12">
        <f t="shared" si="260"/>
        <v>-33.255249999999997</v>
      </c>
      <c r="F3228" s="16">
        <v>-8.3949999999999996</v>
      </c>
      <c r="G3228" s="16">
        <v>-12.91</v>
      </c>
    </row>
    <row r="3229" spans="1:7">
      <c r="A3229" s="11">
        <v>33235</v>
      </c>
      <c r="B3229" s="11">
        <f t="shared" si="259"/>
        <v>-33285</v>
      </c>
      <c r="C3229" s="11">
        <f t="shared" si="261"/>
        <v>29.75</v>
      </c>
      <c r="D3229" s="18"/>
      <c r="E3229" s="12">
        <f t="shared" si="260"/>
        <v>-33.284999999999997</v>
      </c>
      <c r="F3229" s="16">
        <v>-8.3030000000000008</v>
      </c>
      <c r="G3229" s="16">
        <v>-12.993</v>
      </c>
    </row>
    <row r="3230" spans="1:7">
      <c r="A3230" s="11">
        <v>33264.75</v>
      </c>
      <c r="B3230" s="11">
        <f t="shared" si="259"/>
        <v>-33314.75</v>
      </c>
      <c r="C3230" s="11">
        <f t="shared" si="261"/>
        <v>29.75</v>
      </c>
      <c r="D3230" s="18"/>
      <c r="E3230" s="12">
        <f t="shared" si="260"/>
        <v>-33.314749999999997</v>
      </c>
      <c r="F3230" s="16">
        <v>-8.3800000000000008</v>
      </c>
      <c r="G3230" s="16">
        <v>-12.958</v>
      </c>
    </row>
    <row r="3231" spans="1:7">
      <c r="A3231" s="11">
        <v>33294.5</v>
      </c>
      <c r="B3231" s="11">
        <f t="shared" si="259"/>
        <v>-33344.5</v>
      </c>
      <c r="C3231" s="11">
        <f t="shared" si="261"/>
        <v>29.75</v>
      </c>
      <c r="D3231" s="18"/>
      <c r="E3231" s="12">
        <f t="shared" si="260"/>
        <v>-33.344499999999996</v>
      </c>
      <c r="F3231" s="16">
        <v>-8.2349999999999994</v>
      </c>
      <c r="G3231" s="16">
        <v>-12.978999999999999</v>
      </c>
    </row>
    <row r="3232" spans="1:7">
      <c r="A3232" s="11">
        <v>33324.25</v>
      </c>
      <c r="B3232" s="11">
        <f t="shared" si="259"/>
        <v>-33374.25</v>
      </c>
      <c r="C3232" s="11">
        <f t="shared" si="261"/>
        <v>29.75</v>
      </c>
      <c r="D3232" s="18"/>
      <c r="E3232" s="12">
        <f t="shared" si="260"/>
        <v>-33.374250000000004</v>
      </c>
      <c r="F3232" s="16">
        <v>-8.2880000000000003</v>
      </c>
      <c r="G3232" s="16">
        <v>-12.991</v>
      </c>
    </row>
    <row r="3233" spans="1:7">
      <c r="A3233" s="11">
        <v>33354</v>
      </c>
      <c r="B3233" s="11">
        <f t="shared" si="259"/>
        <v>-33404</v>
      </c>
      <c r="C3233" s="11">
        <f t="shared" si="261"/>
        <v>29.75</v>
      </c>
      <c r="D3233" s="18"/>
      <c r="E3233" s="12">
        <f t="shared" si="260"/>
        <v>-33.404000000000003</v>
      </c>
      <c r="F3233" s="16">
        <v>-8.3870000000000005</v>
      </c>
      <c r="G3233" s="16">
        <v>-12.984999999999999</v>
      </c>
    </row>
    <row r="3234" spans="1:7">
      <c r="A3234" s="11">
        <v>33386.97</v>
      </c>
      <c r="B3234" s="11">
        <f t="shared" si="259"/>
        <v>-33436.97</v>
      </c>
      <c r="C3234" s="11">
        <f t="shared" si="261"/>
        <v>32.970000000001164</v>
      </c>
      <c r="D3234" s="18"/>
      <c r="E3234" s="12">
        <f t="shared" si="260"/>
        <v>-33.436970000000002</v>
      </c>
      <c r="F3234" s="16">
        <v>-8.3550000000000004</v>
      </c>
      <c r="G3234" s="16">
        <v>-13.039</v>
      </c>
    </row>
    <row r="3235" spans="1:7">
      <c r="A3235" s="11">
        <v>33419.93</v>
      </c>
      <c r="B3235" s="11">
        <f t="shared" si="259"/>
        <v>-33469.93</v>
      </c>
      <c r="C3235" s="11">
        <f t="shared" si="261"/>
        <v>32.959999999999127</v>
      </c>
      <c r="D3235" s="18"/>
      <c r="E3235" s="12">
        <f t="shared" si="260"/>
        <v>-33.469929999999998</v>
      </c>
      <c r="F3235" s="16">
        <v>-8.4260000000000002</v>
      </c>
      <c r="G3235" s="16">
        <v>-13.047000000000001</v>
      </c>
    </row>
    <row r="3236" spans="1:7">
      <c r="A3236" s="11">
        <v>33452.9</v>
      </c>
      <c r="B3236" s="11">
        <f t="shared" si="259"/>
        <v>-33502.9</v>
      </c>
      <c r="C3236" s="11">
        <f t="shared" si="261"/>
        <v>32.970000000001164</v>
      </c>
      <c r="D3236" s="18"/>
      <c r="E3236" s="12">
        <f t="shared" si="260"/>
        <v>-33.502900000000004</v>
      </c>
      <c r="F3236" s="16">
        <v>-8.6460000000000008</v>
      </c>
      <c r="G3236" s="16">
        <v>-13.157999999999999</v>
      </c>
    </row>
    <row r="3237" spans="1:7">
      <c r="A3237" s="11">
        <v>33485.870000000003</v>
      </c>
      <c r="B3237" s="11">
        <f t="shared" si="259"/>
        <v>-33535.870000000003</v>
      </c>
      <c r="C3237" s="11">
        <f t="shared" si="261"/>
        <v>32.970000000001164</v>
      </c>
      <c r="D3237" s="18"/>
      <c r="E3237" s="12">
        <f t="shared" si="260"/>
        <v>-33.535870000000003</v>
      </c>
      <c r="F3237" s="16">
        <v>-8.8629999999999995</v>
      </c>
      <c r="G3237" s="16">
        <v>-13.087999999999999</v>
      </c>
    </row>
    <row r="3238" spans="1:7">
      <c r="A3238" s="11">
        <v>33518.83</v>
      </c>
      <c r="B3238" s="11">
        <f t="shared" si="259"/>
        <v>-33568.83</v>
      </c>
      <c r="C3238" s="11">
        <f t="shared" si="261"/>
        <v>32.959999999999127</v>
      </c>
      <c r="D3238" s="18"/>
      <c r="E3238" s="12">
        <f t="shared" si="260"/>
        <v>-33.568829999999998</v>
      </c>
      <c r="F3238" s="16">
        <v>-9.2780000000000005</v>
      </c>
      <c r="G3238" s="16">
        <v>-12.814</v>
      </c>
    </row>
    <row r="3239" spans="1:7">
      <c r="A3239" s="11">
        <v>33551.800000000003</v>
      </c>
      <c r="B3239" s="11">
        <f t="shared" si="259"/>
        <v>-33601.800000000003</v>
      </c>
      <c r="C3239" s="11">
        <f t="shared" si="261"/>
        <v>32.970000000001164</v>
      </c>
      <c r="D3239" s="18"/>
      <c r="E3239" s="12">
        <f t="shared" si="260"/>
        <v>-33.601800000000004</v>
      </c>
      <c r="F3239" s="16">
        <v>-9.1790000000000003</v>
      </c>
      <c r="G3239" s="16">
        <v>-12.643000000000001</v>
      </c>
    </row>
    <row r="3240" spans="1:7">
      <c r="A3240" s="11">
        <v>33584.769999999997</v>
      </c>
      <c r="B3240" s="11">
        <f t="shared" si="259"/>
        <v>-33634.769999999997</v>
      </c>
      <c r="C3240" s="11">
        <f t="shared" si="261"/>
        <v>32.969999999993888</v>
      </c>
      <c r="D3240" s="18"/>
      <c r="E3240" s="12">
        <f t="shared" si="260"/>
        <v>-33.634769999999996</v>
      </c>
      <c r="F3240" s="16">
        <v>-9.0470000000000006</v>
      </c>
      <c r="G3240" s="16">
        <v>-12.654999999999999</v>
      </c>
    </row>
    <row r="3241" spans="1:7">
      <c r="A3241" s="11">
        <v>33617.730000000003</v>
      </c>
      <c r="B3241" s="11">
        <f t="shared" si="259"/>
        <v>-33667.730000000003</v>
      </c>
      <c r="C3241" s="11">
        <f t="shared" si="261"/>
        <v>32.960000000006403</v>
      </c>
      <c r="D3241" s="18"/>
      <c r="E3241" s="12">
        <f t="shared" si="260"/>
        <v>-33.667730000000006</v>
      </c>
      <c r="F3241" s="16">
        <v>-9.1029999999999998</v>
      </c>
      <c r="G3241" s="16">
        <v>-12.736000000000001</v>
      </c>
    </row>
    <row r="3242" spans="1:7">
      <c r="A3242" s="11">
        <v>33650.699999999997</v>
      </c>
      <c r="B3242" s="11">
        <f t="shared" si="259"/>
        <v>-33700.699999999997</v>
      </c>
      <c r="C3242" s="11">
        <f t="shared" si="261"/>
        <v>32.969999999993888</v>
      </c>
      <c r="D3242" s="18"/>
      <c r="E3242" s="12">
        <f t="shared" si="260"/>
        <v>-33.700699999999998</v>
      </c>
      <c r="F3242" s="16">
        <v>-8.9390000000000001</v>
      </c>
      <c r="G3242" s="16">
        <v>-12.667999999999999</v>
      </c>
    </row>
    <row r="3243" spans="1:7">
      <c r="A3243" s="11">
        <v>33683.67</v>
      </c>
      <c r="B3243" s="11">
        <f t="shared" si="259"/>
        <v>-33733.67</v>
      </c>
      <c r="C3243" s="11">
        <f t="shared" si="261"/>
        <v>32.970000000001164</v>
      </c>
      <c r="D3243" s="18"/>
      <c r="E3243" s="12">
        <f t="shared" si="260"/>
        <v>-33.733669999999996</v>
      </c>
      <c r="F3243" s="16">
        <v>-8.86</v>
      </c>
      <c r="G3243" s="16">
        <v>-12.343</v>
      </c>
    </row>
    <row r="3244" spans="1:7">
      <c r="A3244" s="11">
        <v>33716.629999999997</v>
      </c>
      <c r="B3244" s="11">
        <f t="shared" si="259"/>
        <v>-33766.629999999997</v>
      </c>
      <c r="C3244" s="11">
        <f t="shared" si="261"/>
        <v>32.959999999999127</v>
      </c>
      <c r="D3244" s="18"/>
      <c r="E3244" s="12">
        <f t="shared" si="260"/>
        <v>-33.766629999999999</v>
      </c>
      <c r="F3244" s="16">
        <v>-8.99</v>
      </c>
      <c r="G3244" s="16">
        <v>-12.26</v>
      </c>
    </row>
    <row r="3245" spans="1:7">
      <c r="A3245" s="11">
        <v>33749.599999999999</v>
      </c>
      <c r="B3245" s="11">
        <f t="shared" si="259"/>
        <v>-33799.599999999999</v>
      </c>
      <c r="C3245" s="11">
        <f t="shared" si="261"/>
        <v>32.970000000001164</v>
      </c>
      <c r="D3245" s="18"/>
      <c r="E3245" s="12">
        <f t="shared" si="260"/>
        <v>-33.799599999999998</v>
      </c>
      <c r="F3245" s="16">
        <v>-9.359</v>
      </c>
      <c r="G3245" s="16">
        <v>-12.016999999999999</v>
      </c>
    </row>
    <row r="3246" spans="1:7">
      <c r="A3246" s="11">
        <v>33782.57</v>
      </c>
      <c r="B3246" s="11">
        <f t="shared" si="259"/>
        <v>-33832.57</v>
      </c>
      <c r="C3246" s="11">
        <f t="shared" si="261"/>
        <v>32.970000000001164</v>
      </c>
      <c r="D3246" s="18"/>
      <c r="E3246" s="12">
        <f t="shared" si="260"/>
        <v>-33.832569999999997</v>
      </c>
      <c r="F3246" s="16">
        <v>-9.3789999999999996</v>
      </c>
      <c r="G3246" s="16">
        <v>-12.073</v>
      </c>
    </row>
    <row r="3247" spans="1:7">
      <c r="A3247" s="11">
        <v>33815.53</v>
      </c>
      <c r="B3247" s="11">
        <f t="shared" si="259"/>
        <v>-33865.53</v>
      </c>
      <c r="C3247" s="11">
        <f t="shared" si="261"/>
        <v>32.959999999999127</v>
      </c>
      <c r="D3247" s="18"/>
      <c r="E3247" s="12">
        <f t="shared" si="260"/>
        <v>-33.86553</v>
      </c>
      <c r="F3247" s="16">
        <v>-9.2520000000000007</v>
      </c>
      <c r="G3247" s="16">
        <v>-12.069000000000001</v>
      </c>
    </row>
    <row r="3248" spans="1:7">
      <c r="A3248" s="11">
        <v>33848.5</v>
      </c>
      <c r="B3248" s="11">
        <f t="shared" si="259"/>
        <v>-33898.5</v>
      </c>
      <c r="C3248" s="11">
        <f t="shared" si="261"/>
        <v>32.970000000001164</v>
      </c>
      <c r="D3248" s="18"/>
      <c r="E3248" s="12">
        <f t="shared" si="260"/>
        <v>-33.898499999999999</v>
      </c>
      <c r="F3248" s="16">
        <v>-9.0060000000000002</v>
      </c>
      <c r="G3248" s="16">
        <v>-11.945</v>
      </c>
    </row>
    <row r="3249" spans="1:7">
      <c r="A3249" s="11">
        <v>33881.47</v>
      </c>
      <c r="B3249" s="11">
        <f t="shared" si="259"/>
        <v>-33931.47</v>
      </c>
      <c r="C3249" s="11">
        <f t="shared" si="261"/>
        <v>32.970000000001164</v>
      </c>
      <c r="D3249" s="18"/>
      <c r="E3249" s="12">
        <f t="shared" si="260"/>
        <v>-33.931470000000004</v>
      </c>
      <c r="F3249" s="16">
        <v>-8.8260000000000005</v>
      </c>
      <c r="G3249" s="16">
        <v>-12.268000000000001</v>
      </c>
    </row>
    <row r="3250" spans="1:7">
      <c r="A3250" s="11">
        <v>33914.43</v>
      </c>
      <c r="B3250" s="11">
        <f t="shared" si="259"/>
        <v>-33964.43</v>
      </c>
      <c r="C3250" s="11">
        <f t="shared" si="261"/>
        <v>32.959999999999127</v>
      </c>
      <c r="D3250" s="18"/>
      <c r="E3250" s="12">
        <f t="shared" si="260"/>
        <v>-33.96443</v>
      </c>
      <c r="F3250" s="16">
        <v>-8.7159999999999993</v>
      </c>
      <c r="G3250" s="16">
        <v>-12.622</v>
      </c>
    </row>
    <row r="3251" spans="1:7">
      <c r="A3251" s="11">
        <v>33947.4</v>
      </c>
      <c r="B3251" s="11">
        <f t="shared" si="259"/>
        <v>-33997.4</v>
      </c>
      <c r="C3251" s="11">
        <f t="shared" si="261"/>
        <v>32.970000000001164</v>
      </c>
      <c r="D3251" s="18"/>
      <c r="E3251" s="12">
        <f t="shared" si="260"/>
        <v>-33.997399999999999</v>
      </c>
      <c r="F3251" s="16">
        <v>-8.2430000000000003</v>
      </c>
      <c r="G3251" s="16">
        <v>-12.728999999999999</v>
      </c>
    </row>
    <row r="3252" spans="1:7">
      <c r="A3252" s="11">
        <v>33980.370000000003</v>
      </c>
      <c r="B3252" s="11">
        <f t="shared" si="259"/>
        <v>-34030.370000000003</v>
      </c>
      <c r="C3252" s="11">
        <f t="shared" si="261"/>
        <v>32.970000000001164</v>
      </c>
      <c r="D3252" s="18"/>
      <c r="E3252" s="12">
        <f t="shared" si="260"/>
        <v>-34.030370000000005</v>
      </c>
      <c r="F3252" s="16">
        <v>-7.9880000000000004</v>
      </c>
      <c r="G3252" s="16">
        <v>-12.930999999999999</v>
      </c>
    </row>
    <row r="3253" spans="1:7">
      <c r="A3253" s="11">
        <v>34013.33</v>
      </c>
      <c r="B3253" s="11">
        <f t="shared" si="259"/>
        <v>-34063.33</v>
      </c>
      <c r="C3253" s="11">
        <f t="shared" si="261"/>
        <v>32.959999999999127</v>
      </c>
      <c r="D3253" s="18"/>
      <c r="E3253" s="12">
        <f t="shared" si="260"/>
        <v>-34.063330000000001</v>
      </c>
      <c r="F3253" s="16">
        <v>-8.0879999999999992</v>
      </c>
      <c r="G3253" s="16">
        <v>-12.885</v>
      </c>
    </row>
    <row r="3254" spans="1:7">
      <c r="A3254" s="11">
        <v>34046.300000000003</v>
      </c>
      <c r="B3254" s="11">
        <f t="shared" si="259"/>
        <v>-34096.300000000003</v>
      </c>
      <c r="C3254" s="11">
        <f t="shared" si="261"/>
        <v>32.970000000001164</v>
      </c>
      <c r="D3254" s="18"/>
      <c r="E3254" s="12">
        <f t="shared" si="260"/>
        <v>-34.096299999999999</v>
      </c>
      <c r="F3254" s="16">
        <v>-8.1080000000000005</v>
      </c>
      <c r="G3254" s="16">
        <v>-12.920999999999999</v>
      </c>
    </row>
    <row r="3255" spans="1:7">
      <c r="A3255" s="11">
        <v>34079.269999999997</v>
      </c>
      <c r="B3255" s="11">
        <f t="shared" si="259"/>
        <v>-34129.269999999997</v>
      </c>
      <c r="C3255" s="11">
        <f t="shared" si="261"/>
        <v>32.969999999993888</v>
      </c>
      <c r="D3255" s="18"/>
      <c r="E3255" s="12">
        <f t="shared" si="260"/>
        <v>-34.129269999999998</v>
      </c>
      <c r="F3255" s="16">
        <v>-7.9809999999999999</v>
      </c>
      <c r="G3255" s="16">
        <v>-13.044</v>
      </c>
    </row>
    <row r="3256" spans="1:7">
      <c r="A3256" s="11">
        <v>34112.230000000003</v>
      </c>
      <c r="B3256" s="11">
        <f t="shared" si="259"/>
        <v>-34162.230000000003</v>
      </c>
      <c r="C3256" s="11">
        <f t="shared" si="261"/>
        <v>32.960000000006403</v>
      </c>
      <c r="D3256" s="18"/>
      <c r="E3256" s="12">
        <f t="shared" si="260"/>
        <v>-34.162230000000001</v>
      </c>
      <c r="F3256" s="16">
        <v>-7.8010000000000002</v>
      </c>
      <c r="G3256" s="16">
        <v>-13.06</v>
      </c>
    </row>
    <row r="3257" spans="1:7">
      <c r="A3257" s="11">
        <v>34145.199999999997</v>
      </c>
      <c r="B3257" s="11">
        <f t="shared" si="259"/>
        <v>-34195.199999999997</v>
      </c>
      <c r="C3257" s="11">
        <f t="shared" si="261"/>
        <v>32.969999999993888</v>
      </c>
      <c r="D3257" s="18"/>
      <c r="E3257" s="12">
        <f t="shared" si="260"/>
        <v>-34.1952</v>
      </c>
      <c r="F3257" s="16">
        <v>-7.7149999999999999</v>
      </c>
      <c r="G3257" s="16">
        <v>-13.21</v>
      </c>
    </row>
    <row r="3258" spans="1:7">
      <c r="A3258" s="11">
        <v>34178.17</v>
      </c>
      <c r="B3258" s="11">
        <f t="shared" si="259"/>
        <v>-34228.17</v>
      </c>
      <c r="C3258" s="11">
        <f t="shared" si="261"/>
        <v>32.970000000001164</v>
      </c>
      <c r="D3258" s="18"/>
      <c r="E3258" s="12">
        <f t="shared" si="260"/>
        <v>-34.228169999999999</v>
      </c>
      <c r="F3258" s="16">
        <v>-7.6589999999999998</v>
      </c>
      <c r="G3258" s="16">
        <v>-13.129</v>
      </c>
    </row>
    <row r="3259" spans="1:7">
      <c r="A3259" s="11">
        <v>34211.129999999997</v>
      </c>
      <c r="B3259" s="11">
        <f t="shared" si="259"/>
        <v>-34261.129999999997</v>
      </c>
      <c r="C3259" s="11">
        <f t="shared" si="261"/>
        <v>32.959999999999127</v>
      </c>
      <c r="D3259" s="18"/>
      <c r="E3259" s="12">
        <f t="shared" si="260"/>
        <v>-34.261129999999994</v>
      </c>
      <c r="F3259" s="16">
        <v>-7.2629999999999999</v>
      </c>
      <c r="G3259" s="16">
        <v>-12.907999999999999</v>
      </c>
    </row>
    <row r="3260" spans="1:7">
      <c r="A3260" s="11">
        <v>34244.1</v>
      </c>
      <c r="B3260" s="11">
        <f t="shared" si="259"/>
        <v>-34294.1</v>
      </c>
      <c r="C3260" s="11">
        <f t="shared" si="261"/>
        <v>32.970000000001164</v>
      </c>
      <c r="D3260" s="18"/>
      <c r="E3260" s="12">
        <f t="shared" si="260"/>
        <v>-34.2941</v>
      </c>
      <c r="F3260" s="16">
        <v>-7.3630000000000004</v>
      </c>
      <c r="G3260" s="16">
        <v>-12.845000000000001</v>
      </c>
    </row>
    <row r="3261" spans="1:7">
      <c r="A3261" s="11">
        <v>34277.07</v>
      </c>
      <c r="B3261" s="11">
        <f t="shared" si="259"/>
        <v>-34327.07</v>
      </c>
      <c r="C3261" s="11">
        <f t="shared" si="261"/>
        <v>32.970000000001164</v>
      </c>
      <c r="D3261" s="18"/>
      <c r="E3261" s="12">
        <f t="shared" si="260"/>
        <v>-34.327069999999999</v>
      </c>
      <c r="F3261" s="16">
        <v>-7.55</v>
      </c>
      <c r="G3261" s="16">
        <v>-12.938000000000001</v>
      </c>
    </row>
    <row r="3262" spans="1:7">
      <c r="A3262" s="11">
        <v>34310.03</v>
      </c>
      <c r="B3262" s="11">
        <f t="shared" si="259"/>
        <v>-34360.03</v>
      </c>
      <c r="C3262" s="11">
        <f t="shared" si="261"/>
        <v>32.959999999999127</v>
      </c>
      <c r="D3262" s="18"/>
      <c r="E3262" s="12">
        <f t="shared" si="260"/>
        <v>-34.360030000000002</v>
      </c>
      <c r="F3262" s="16">
        <v>-7.6760000000000002</v>
      </c>
      <c r="G3262" s="16">
        <v>-12.862</v>
      </c>
    </row>
    <row r="3263" spans="1:7">
      <c r="A3263" s="11">
        <v>34343</v>
      </c>
      <c r="B3263" s="11">
        <f t="shared" si="259"/>
        <v>-34393</v>
      </c>
      <c r="C3263" s="11">
        <f t="shared" si="261"/>
        <v>32.970000000001164</v>
      </c>
      <c r="D3263" s="18"/>
      <c r="E3263" s="12">
        <f t="shared" si="260"/>
        <v>-34.393000000000001</v>
      </c>
      <c r="F3263" s="16">
        <v>-7.9489999999999998</v>
      </c>
      <c r="G3263" s="16">
        <v>-13.013999999999999</v>
      </c>
    </row>
    <row r="3264" spans="1:7">
      <c r="A3264" s="11">
        <v>34408.31</v>
      </c>
      <c r="B3264" s="11">
        <f t="shared" si="259"/>
        <v>-34458.31</v>
      </c>
      <c r="C3264" s="11">
        <f t="shared" si="261"/>
        <v>65.309999999997672</v>
      </c>
      <c r="D3264" s="18"/>
      <c r="E3264" s="12">
        <f t="shared" si="260"/>
        <v>-34.458309999999997</v>
      </c>
      <c r="F3264" s="16">
        <v>-8.0449999999999999</v>
      </c>
      <c r="G3264" s="16">
        <v>-12.98</v>
      </c>
    </row>
    <row r="3265" spans="1:7">
      <c r="A3265" s="11">
        <v>34473.629999999997</v>
      </c>
      <c r="B3265" s="11">
        <f t="shared" si="259"/>
        <v>-34523.629999999997</v>
      </c>
      <c r="C3265" s="11">
        <f t="shared" si="261"/>
        <v>65.319999999999709</v>
      </c>
      <c r="D3265" s="18"/>
      <c r="E3265" s="12">
        <f t="shared" si="260"/>
        <v>-34.523629999999997</v>
      </c>
      <c r="F3265" s="16">
        <v>-8.3780000000000001</v>
      </c>
      <c r="G3265" s="16">
        <v>-13.145</v>
      </c>
    </row>
    <row r="3266" spans="1:7">
      <c r="A3266" s="11">
        <v>34538.94</v>
      </c>
      <c r="B3266" s="11">
        <f t="shared" si="259"/>
        <v>-34588.94</v>
      </c>
      <c r="C3266" s="11">
        <f t="shared" si="261"/>
        <v>65.310000000004948</v>
      </c>
      <c r="D3266" s="18"/>
      <c r="E3266" s="12">
        <f t="shared" si="260"/>
        <v>-34.588940000000001</v>
      </c>
      <c r="F3266" s="16">
        <v>-8.5719999999999992</v>
      </c>
      <c r="G3266" s="16">
        <v>-13.034000000000001</v>
      </c>
    </row>
    <row r="3267" spans="1:7">
      <c r="A3267" s="11">
        <v>34604.25</v>
      </c>
      <c r="B3267" s="11">
        <f t="shared" ref="B3267:B3330" si="262">-(A3267+50)</f>
        <v>-34654.25</v>
      </c>
      <c r="C3267" s="11">
        <f t="shared" si="261"/>
        <v>65.309999999997672</v>
      </c>
      <c r="D3267" s="18"/>
      <c r="E3267" s="12">
        <f t="shared" ref="E3267:E3330" si="263">B3267/1000</f>
        <v>-34.654249999999998</v>
      </c>
      <c r="F3267" s="16">
        <v>-8.5350000000000001</v>
      </c>
      <c r="G3267" s="16">
        <v>-13.045999999999999</v>
      </c>
    </row>
    <row r="3268" spans="1:7">
      <c r="A3268" s="11">
        <v>34669.56</v>
      </c>
      <c r="B3268" s="11">
        <f t="shared" si="262"/>
        <v>-34719.56</v>
      </c>
      <c r="C3268" s="11">
        <f t="shared" ref="C3268:C3331" si="264">ABS(B3267-B3268)</f>
        <v>65.309999999997672</v>
      </c>
      <c r="D3268" s="18"/>
      <c r="E3268" s="12">
        <f t="shared" si="263"/>
        <v>-34.719559999999994</v>
      </c>
      <c r="F3268" s="16">
        <v>-8.173</v>
      </c>
      <c r="G3268" s="16">
        <v>-12.9</v>
      </c>
    </row>
    <row r="3269" spans="1:7">
      <c r="A3269" s="11">
        <v>34734.879999999997</v>
      </c>
      <c r="B3269" s="11">
        <f t="shared" si="262"/>
        <v>-34784.879999999997</v>
      </c>
      <c r="C3269" s="11">
        <f t="shared" si="264"/>
        <v>65.319999999999709</v>
      </c>
      <c r="D3269" s="18"/>
      <c r="E3269" s="12">
        <f t="shared" si="263"/>
        <v>-34.784879999999994</v>
      </c>
      <c r="F3269" s="16">
        <v>-8.2629999999999999</v>
      </c>
      <c r="G3269" s="16">
        <v>-13.021000000000001</v>
      </c>
    </row>
    <row r="3270" spans="1:7">
      <c r="A3270" s="11">
        <v>34800.19</v>
      </c>
      <c r="B3270" s="11">
        <f t="shared" si="262"/>
        <v>-34850.19</v>
      </c>
      <c r="C3270" s="11">
        <f t="shared" si="264"/>
        <v>65.310000000004948</v>
      </c>
      <c r="D3270" s="18"/>
      <c r="E3270" s="12">
        <f t="shared" si="263"/>
        <v>-34.850190000000005</v>
      </c>
      <c r="F3270" s="16">
        <v>-8.3119999999999994</v>
      </c>
      <c r="G3270" s="16">
        <v>-13.057</v>
      </c>
    </row>
    <row r="3271" spans="1:7">
      <c r="A3271" s="11">
        <v>34865.5</v>
      </c>
      <c r="B3271" s="11">
        <f t="shared" si="262"/>
        <v>-34915.5</v>
      </c>
      <c r="C3271" s="11">
        <f t="shared" si="264"/>
        <v>65.309999999997672</v>
      </c>
      <c r="D3271" s="18"/>
      <c r="E3271" s="12">
        <f t="shared" si="263"/>
        <v>-34.915500000000002</v>
      </c>
      <c r="F3271" s="16">
        <v>-8.3149999999999995</v>
      </c>
      <c r="G3271" s="16">
        <v>-12.992000000000001</v>
      </c>
    </row>
    <row r="3272" spans="1:7">
      <c r="A3272" s="11">
        <v>34930.81</v>
      </c>
      <c r="B3272" s="11">
        <f t="shared" si="262"/>
        <v>-34980.81</v>
      </c>
      <c r="C3272" s="11">
        <f t="shared" si="264"/>
        <v>65.309999999997672</v>
      </c>
      <c r="D3272" s="18"/>
      <c r="E3272" s="12">
        <f t="shared" si="263"/>
        <v>-34.980809999999998</v>
      </c>
      <c r="F3272" s="16">
        <v>-8.1669999999999998</v>
      </c>
      <c r="G3272" s="16">
        <v>-12.920999999999999</v>
      </c>
    </row>
    <row r="3273" spans="1:7">
      <c r="A3273" s="11">
        <v>34996.129999999997</v>
      </c>
      <c r="B3273" s="11">
        <f t="shared" si="262"/>
        <v>-35046.129999999997</v>
      </c>
      <c r="C3273" s="11">
        <f t="shared" si="264"/>
        <v>65.319999999999709</v>
      </c>
      <c r="D3273" s="18"/>
      <c r="E3273" s="12">
        <f t="shared" si="263"/>
        <v>-35.046129999999998</v>
      </c>
      <c r="F3273" s="16">
        <v>-8.11</v>
      </c>
      <c r="G3273" s="16">
        <v>-12.792999999999999</v>
      </c>
    </row>
    <row r="3274" spans="1:7">
      <c r="A3274" s="11">
        <v>35061.440000000002</v>
      </c>
      <c r="B3274" s="11">
        <f t="shared" si="262"/>
        <v>-35111.440000000002</v>
      </c>
      <c r="C3274" s="11">
        <f t="shared" si="264"/>
        <v>65.310000000004948</v>
      </c>
      <c r="D3274" s="18"/>
      <c r="E3274" s="12">
        <f t="shared" si="263"/>
        <v>-35.111440000000002</v>
      </c>
      <c r="F3274" s="16">
        <v>-8.5519999999999996</v>
      </c>
      <c r="G3274" s="16">
        <v>-12.646000000000001</v>
      </c>
    </row>
    <row r="3275" spans="1:7">
      <c r="A3275" s="11">
        <v>35126.75</v>
      </c>
      <c r="B3275" s="11">
        <f t="shared" si="262"/>
        <v>-35176.75</v>
      </c>
      <c r="C3275" s="11">
        <f t="shared" si="264"/>
        <v>65.309999999997672</v>
      </c>
      <c r="D3275" s="18"/>
      <c r="E3275" s="12">
        <f t="shared" si="263"/>
        <v>-35.176749999999998</v>
      </c>
      <c r="F3275" s="16">
        <v>-9.016</v>
      </c>
      <c r="G3275" s="16">
        <v>-12.734</v>
      </c>
    </row>
    <row r="3276" spans="1:7">
      <c r="A3276" s="11">
        <v>35192.06</v>
      </c>
      <c r="B3276" s="11">
        <f t="shared" si="262"/>
        <v>-35242.06</v>
      </c>
      <c r="C3276" s="11">
        <f t="shared" si="264"/>
        <v>65.309999999997672</v>
      </c>
      <c r="D3276" s="18"/>
      <c r="E3276" s="12">
        <f t="shared" si="263"/>
        <v>-35.242059999999995</v>
      </c>
      <c r="F3276" s="16">
        <v>-9.093</v>
      </c>
      <c r="G3276" s="16">
        <v>-12.749000000000001</v>
      </c>
    </row>
    <row r="3277" spans="1:7">
      <c r="A3277" s="11">
        <v>35257.379999999997</v>
      </c>
      <c r="B3277" s="11">
        <f t="shared" si="262"/>
        <v>-35307.379999999997</v>
      </c>
      <c r="C3277" s="11">
        <f t="shared" si="264"/>
        <v>65.319999999999709</v>
      </c>
      <c r="D3277" s="18"/>
      <c r="E3277" s="12">
        <f t="shared" si="263"/>
        <v>-35.307379999999995</v>
      </c>
      <c r="F3277" s="16">
        <v>-8.9329999999999998</v>
      </c>
      <c r="G3277" s="16">
        <v>-12.82</v>
      </c>
    </row>
    <row r="3278" spans="1:7">
      <c r="A3278" s="11">
        <v>35322.69</v>
      </c>
      <c r="B3278" s="11">
        <f t="shared" si="262"/>
        <v>-35372.69</v>
      </c>
      <c r="C3278" s="11">
        <f t="shared" si="264"/>
        <v>65.310000000004948</v>
      </c>
      <c r="D3278" s="18"/>
      <c r="E3278" s="12">
        <f t="shared" si="263"/>
        <v>-35.372690000000006</v>
      </c>
      <c r="F3278" s="16">
        <v>-9.0690000000000008</v>
      </c>
      <c r="G3278" s="16">
        <v>-12.787000000000001</v>
      </c>
    </row>
    <row r="3279" spans="1:7">
      <c r="A3279" s="11">
        <v>35388</v>
      </c>
      <c r="B3279" s="11">
        <f t="shared" si="262"/>
        <v>-35438</v>
      </c>
      <c r="C3279" s="11">
        <f t="shared" si="264"/>
        <v>65.309999999997672</v>
      </c>
      <c r="D3279" s="18"/>
      <c r="E3279" s="12">
        <f t="shared" si="263"/>
        <v>-35.438000000000002</v>
      </c>
      <c r="F3279" s="16">
        <v>-9.0579999999999998</v>
      </c>
      <c r="G3279" s="16">
        <v>-12.634</v>
      </c>
    </row>
    <row r="3280" spans="1:7">
      <c r="A3280" s="11">
        <v>35453.31</v>
      </c>
      <c r="B3280" s="11">
        <f t="shared" si="262"/>
        <v>-35503.31</v>
      </c>
      <c r="C3280" s="11">
        <f t="shared" si="264"/>
        <v>65.309999999997672</v>
      </c>
      <c r="D3280" s="18"/>
      <c r="E3280" s="12">
        <f t="shared" si="263"/>
        <v>-35.503309999999999</v>
      </c>
      <c r="F3280" s="16">
        <v>-8.8800000000000008</v>
      </c>
      <c r="G3280" s="16">
        <v>-12.632</v>
      </c>
    </row>
    <row r="3281" spans="1:7">
      <c r="A3281" s="11">
        <v>35518.629999999997</v>
      </c>
      <c r="B3281" s="11">
        <f t="shared" si="262"/>
        <v>-35568.629999999997</v>
      </c>
      <c r="C3281" s="11">
        <f t="shared" si="264"/>
        <v>65.319999999999709</v>
      </c>
      <c r="D3281" s="18"/>
      <c r="E3281" s="12">
        <f t="shared" si="263"/>
        <v>-35.568629999999999</v>
      </c>
      <c r="F3281" s="16">
        <v>-8.8789999999999996</v>
      </c>
      <c r="G3281" s="16">
        <v>-12.596</v>
      </c>
    </row>
    <row r="3282" spans="1:7">
      <c r="A3282" s="11">
        <v>35583.94</v>
      </c>
      <c r="B3282" s="11">
        <f t="shared" si="262"/>
        <v>-35633.94</v>
      </c>
      <c r="C3282" s="11">
        <f t="shared" si="264"/>
        <v>65.310000000004948</v>
      </c>
      <c r="D3282" s="18"/>
      <c r="E3282" s="12">
        <f t="shared" si="263"/>
        <v>-35.633940000000003</v>
      </c>
      <c r="F3282" s="16">
        <v>-8.782</v>
      </c>
      <c r="G3282" s="16">
        <v>-12.413</v>
      </c>
    </row>
    <row r="3283" spans="1:7">
      <c r="A3283" s="11">
        <v>35649.25</v>
      </c>
      <c r="B3283" s="11">
        <f t="shared" si="262"/>
        <v>-35699.25</v>
      </c>
      <c r="C3283" s="11">
        <f t="shared" si="264"/>
        <v>65.309999999997672</v>
      </c>
      <c r="D3283" s="18"/>
      <c r="E3283" s="12">
        <f t="shared" si="263"/>
        <v>-35.699249999999999</v>
      </c>
      <c r="F3283" s="16">
        <v>-9.0670000000000002</v>
      </c>
      <c r="G3283" s="16">
        <v>-12.394</v>
      </c>
    </row>
    <row r="3284" spans="1:7">
      <c r="A3284" s="11">
        <v>35714.559999999998</v>
      </c>
      <c r="B3284" s="11">
        <f t="shared" si="262"/>
        <v>-35764.559999999998</v>
      </c>
      <c r="C3284" s="11">
        <f t="shared" si="264"/>
        <v>65.309999999997672</v>
      </c>
      <c r="D3284" s="18"/>
      <c r="E3284" s="12">
        <f t="shared" si="263"/>
        <v>-35.764559999999996</v>
      </c>
      <c r="F3284" s="16">
        <v>-9.2739999999999991</v>
      </c>
      <c r="G3284" s="16">
        <v>-12.365</v>
      </c>
    </row>
    <row r="3285" spans="1:7">
      <c r="A3285" s="11">
        <v>35779.879999999997</v>
      </c>
      <c r="B3285" s="11">
        <f t="shared" si="262"/>
        <v>-35829.879999999997</v>
      </c>
      <c r="C3285" s="11">
        <f t="shared" si="264"/>
        <v>65.319999999999709</v>
      </c>
      <c r="D3285" s="18"/>
      <c r="E3285" s="12">
        <f t="shared" si="263"/>
        <v>-35.829879999999996</v>
      </c>
      <c r="F3285" s="16">
        <v>-8.9640000000000004</v>
      </c>
      <c r="G3285" s="16">
        <v>-12.417999999999999</v>
      </c>
    </row>
    <row r="3286" spans="1:7">
      <c r="A3286" s="11">
        <v>35845.19</v>
      </c>
      <c r="B3286" s="11">
        <f t="shared" si="262"/>
        <v>-35895.19</v>
      </c>
      <c r="C3286" s="11">
        <f t="shared" si="264"/>
        <v>65.310000000004948</v>
      </c>
      <c r="D3286" s="18"/>
      <c r="E3286" s="12">
        <f t="shared" si="263"/>
        <v>-35.895189999999999</v>
      </c>
      <c r="F3286" s="16">
        <v>-8.2970000000000006</v>
      </c>
      <c r="G3286" s="16">
        <v>-12.464</v>
      </c>
    </row>
    <row r="3287" spans="1:7">
      <c r="A3287" s="11">
        <v>35910.5</v>
      </c>
      <c r="B3287" s="11">
        <f t="shared" si="262"/>
        <v>-35960.5</v>
      </c>
      <c r="C3287" s="11">
        <f t="shared" si="264"/>
        <v>65.309999999997672</v>
      </c>
      <c r="D3287" s="18"/>
      <c r="E3287" s="12">
        <f t="shared" si="263"/>
        <v>-35.960500000000003</v>
      </c>
      <c r="F3287" s="16">
        <v>-7.9379999999999997</v>
      </c>
      <c r="G3287" s="16">
        <v>-12.4</v>
      </c>
    </row>
    <row r="3288" spans="1:7">
      <c r="A3288" s="11">
        <v>35975.81</v>
      </c>
      <c r="B3288" s="11">
        <f t="shared" si="262"/>
        <v>-36025.81</v>
      </c>
      <c r="C3288" s="11">
        <f t="shared" si="264"/>
        <v>65.309999999997672</v>
      </c>
      <c r="D3288" s="18"/>
      <c r="E3288" s="12">
        <f t="shared" si="263"/>
        <v>-36.02581</v>
      </c>
      <c r="F3288" s="16">
        <v>-7.5640000000000001</v>
      </c>
      <c r="G3288" s="16">
        <v>-13.04</v>
      </c>
    </row>
    <row r="3289" spans="1:7">
      <c r="A3289" s="11">
        <v>36041.129999999997</v>
      </c>
      <c r="B3289" s="11">
        <f t="shared" si="262"/>
        <v>-36091.129999999997</v>
      </c>
      <c r="C3289" s="11">
        <f t="shared" si="264"/>
        <v>65.319999999999709</v>
      </c>
      <c r="D3289" s="18"/>
      <c r="E3289" s="12">
        <f t="shared" si="263"/>
        <v>-36.09113</v>
      </c>
      <c r="F3289" s="16">
        <v>-7.532</v>
      </c>
      <c r="G3289" s="16">
        <v>-13.097</v>
      </c>
    </row>
    <row r="3290" spans="1:7">
      <c r="A3290" s="11">
        <v>36106.44</v>
      </c>
      <c r="B3290" s="11">
        <f t="shared" si="262"/>
        <v>-36156.44</v>
      </c>
      <c r="C3290" s="11">
        <f t="shared" si="264"/>
        <v>65.310000000004948</v>
      </c>
      <c r="D3290" s="18"/>
      <c r="E3290" s="12">
        <f t="shared" si="263"/>
        <v>-36.156440000000003</v>
      </c>
      <c r="F3290" s="16">
        <v>-7.3609999999999998</v>
      </c>
      <c r="G3290" s="16">
        <v>-13.127000000000001</v>
      </c>
    </row>
    <row r="3291" spans="1:7">
      <c r="A3291" s="11">
        <v>36171.75</v>
      </c>
      <c r="B3291" s="11">
        <f t="shared" si="262"/>
        <v>-36221.75</v>
      </c>
      <c r="C3291" s="11">
        <f t="shared" si="264"/>
        <v>65.309999999997672</v>
      </c>
      <c r="D3291" s="18"/>
      <c r="E3291" s="12">
        <f t="shared" si="263"/>
        <v>-36.22175</v>
      </c>
      <c r="F3291" s="16">
        <v>-7.31</v>
      </c>
      <c r="G3291" s="16">
        <v>-13.138999999999999</v>
      </c>
    </row>
    <row r="3292" spans="1:7">
      <c r="A3292" s="11">
        <v>36237.06</v>
      </c>
      <c r="B3292" s="11">
        <f t="shared" si="262"/>
        <v>-36287.06</v>
      </c>
      <c r="C3292" s="11">
        <f t="shared" si="264"/>
        <v>65.309999999997672</v>
      </c>
      <c r="D3292" s="18"/>
      <c r="E3292" s="12">
        <f t="shared" si="263"/>
        <v>-36.287059999999997</v>
      </c>
      <c r="F3292" s="16">
        <v>-7.444</v>
      </c>
      <c r="G3292" s="16">
        <v>-12.997</v>
      </c>
    </row>
    <row r="3293" spans="1:7">
      <c r="A3293" s="11">
        <v>36302.379999999997</v>
      </c>
      <c r="B3293" s="11">
        <f t="shared" si="262"/>
        <v>-36352.379999999997</v>
      </c>
      <c r="C3293" s="11">
        <f t="shared" si="264"/>
        <v>65.319999999999709</v>
      </c>
      <c r="D3293" s="18"/>
      <c r="E3293" s="12">
        <f t="shared" si="263"/>
        <v>-36.352379999999997</v>
      </c>
      <c r="F3293" s="16">
        <v>-7.5190000000000001</v>
      </c>
      <c r="G3293" s="16">
        <v>-12.962</v>
      </c>
    </row>
    <row r="3294" spans="1:7">
      <c r="A3294" s="11">
        <v>36367.69</v>
      </c>
      <c r="B3294" s="11">
        <f t="shared" si="262"/>
        <v>-36417.69</v>
      </c>
      <c r="C3294" s="11">
        <f t="shared" si="264"/>
        <v>65.310000000004948</v>
      </c>
      <c r="D3294" s="18"/>
      <c r="E3294" s="12">
        <f t="shared" si="263"/>
        <v>-36.41769</v>
      </c>
      <c r="F3294" s="16">
        <v>-7.4160000000000004</v>
      </c>
      <c r="G3294" s="16">
        <v>-12.983000000000001</v>
      </c>
    </row>
    <row r="3295" spans="1:7">
      <c r="A3295" s="11">
        <v>36433</v>
      </c>
      <c r="B3295" s="11">
        <f t="shared" si="262"/>
        <v>-36483</v>
      </c>
      <c r="C3295" s="11">
        <f t="shared" si="264"/>
        <v>65.309999999997672</v>
      </c>
      <c r="D3295" s="18"/>
      <c r="E3295" s="12">
        <f t="shared" si="263"/>
        <v>-36.482999999999997</v>
      </c>
      <c r="F3295" s="16">
        <v>-7.6680000000000001</v>
      </c>
      <c r="G3295" s="16">
        <v>-12.901</v>
      </c>
    </row>
    <row r="3296" spans="1:7">
      <c r="A3296" s="11">
        <v>36496.400000000001</v>
      </c>
      <c r="B3296" s="11">
        <f t="shared" si="262"/>
        <v>-36546.400000000001</v>
      </c>
      <c r="C3296" s="11">
        <f t="shared" si="264"/>
        <v>63.400000000001455</v>
      </c>
      <c r="D3296" s="18"/>
      <c r="E3296" s="12">
        <f t="shared" si="263"/>
        <v>-36.546399999999998</v>
      </c>
      <c r="F3296" s="16">
        <v>-8.16</v>
      </c>
      <c r="G3296" s="16">
        <v>-12.879</v>
      </c>
    </row>
    <row r="3297" spans="1:7">
      <c r="A3297" s="11">
        <v>36559.800000000003</v>
      </c>
      <c r="B3297" s="11">
        <f t="shared" si="262"/>
        <v>-36609.800000000003</v>
      </c>
      <c r="C3297" s="11">
        <f t="shared" si="264"/>
        <v>63.400000000001455</v>
      </c>
      <c r="D3297" s="18"/>
      <c r="E3297" s="12">
        <f t="shared" si="263"/>
        <v>-36.6098</v>
      </c>
      <c r="F3297" s="16">
        <v>-8.4610000000000003</v>
      </c>
      <c r="G3297" s="16">
        <v>-12.757999999999999</v>
      </c>
    </row>
    <row r="3298" spans="1:7">
      <c r="A3298" s="11">
        <v>36623.199999999997</v>
      </c>
      <c r="B3298" s="11">
        <f t="shared" si="262"/>
        <v>-36673.199999999997</v>
      </c>
      <c r="C3298" s="11">
        <f t="shared" si="264"/>
        <v>63.399999999994179</v>
      </c>
      <c r="D3298" s="18"/>
      <c r="E3298" s="12">
        <f t="shared" si="263"/>
        <v>-36.673199999999994</v>
      </c>
      <c r="F3298" s="16">
        <v>-8.5879999999999992</v>
      </c>
      <c r="G3298" s="16">
        <v>-12.62</v>
      </c>
    </row>
    <row r="3299" spans="1:7">
      <c r="A3299" s="11">
        <v>36686.6</v>
      </c>
      <c r="B3299" s="11">
        <f t="shared" si="262"/>
        <v>-36736.6</v>
      </c>
      <c r="C3299" s="11">
        <f t="shared" si="264"/>
        <v>63.400000000001455</v>
      </c>
      <c r="D3299" s="18"/>
      <c r="E3299" s="12">
        <f t="shared" si="263"/>
        <v>-36.736599999999996</v>
      </c>
      <c r="F3299" s="16">
        <v>-8.7789999999999999</v>
      </c>
      <c r="G3299" s="16">
        <v>-12.48</v>
      </c>
    </row>
    <row r="3300" spans="1:7">
      <c r="A3300" s="11">
        <v>36750</v>
      </c>
      <c r="B3300" s="11">
        <f t="shared" si="262"/>
        <v>-36800</v>
      </c>
      <c r="C3300" s="11">
        <f t="shared" si="264"/>
        <v>63.400000000001455</v>
      </c>
      <c r="D3300" s="18"/>
      <c r="E3300" s="12">
        <f t="shared" si="263"/>
        <v>-36.799999999999997</v>
      </c>
      <c r="F3300" s="16">
        <v>-8.7129999999999992</v>
      </c>
      <c r="G3300" s="16">
        <v>-12.592000000000001</v>
      </c>
    </row>
    <row r="3301" spans="1:7">
      <c r="A3301" s="11">
        <v>36813.4</v>
      </c>
      <c r="B3301" s="11">
        <f t="shared" si="262"/>
        <v>-36863.4</v>
      </c>
      <c r="C3301" s="11">
        <f t="shared" si="264"/>
        <v>63.400000000001455</v>
      </c>
      <c r="D3301" s="18"/>
      <c r="E3301" s="12">
        <f t="shared" si="263"/>
        <v>-36.863399999999999</v>
      </c>
      <c r="F3301" s="16">
        <v>-8.6150000000000002</v>
      </c>
      <c r="G3301" s="16">
        <v>-12.531000000000001</v>
      </c>
    </row>
    <row r="3302" spans="1:7">
      <c r="A3302" s="11">
        <v>36876.800000000003</v>
      </c>
      <c r="B3302" s="11">
        <f t="shared" si="262"/>
        <v>-36926.800000000003</v>
      </c>
      <c r="C3302" s="11">
        <f t="shared" si="264"/>
        <v>63.400000000001455</v>
      </c>
      <c r="D3302" s="18"/>
      <c r="E3302" s="12">
        <f t="shared" si="263"/>
        <v>-36.9268</v>
      </c>
      <c r="F3302" s="16">
        <v>-9.1809999999999992</v>
      </c>
      <c r="G3302" s="16">
        <v>-12.298999999999999</v>
      </c>
    </row>
    <row r="3303" spans="1:7">
      <c r="A3303" s="11">
        <v>36940.199999999997</v>
      </c>
      <c r="B3303" s="11">
        <f t="shared" si="262"/>
        <v>-36990.199999999997</v>
      </c>
      <c r="C3303" s="11">
        <f t="shared" si="264"/>
        <v>63.399999999994179</v>
      </c>
      <c r="D3303" s="18"/>
      <c r="E3303" s="12">
        <f t="shared" si="263"/>
        <v>-36.990199999999994</v>
      </c>
      <c r="F3303" s="16">
        <v>-9.2360000000000007</v>
      </c>
      <c r="G3303" s="16">
        <v>-12.331</v>
      </c>
    </row>
    <row r="3304" spans="1:7">
      <c r="A3304" s="11">
        <v>37003.599999999999</v>
      </c>
      <c r="B3304" s="11">
        <f t="shared" si="262"/>
        <v>-37053.599999999999</v>
      </c>
      <c r="C3304" s="11">
        <f t="shared" si="264"/>
        <v>63.400000000001455</v>
      </c>
      <c r="D3304" s="18"/>
      <c r="E3304" s="12">
        <f t="shared" si="263"/>
        <v>-37.053599999999996</v>
      </c>
      <c r="F3304" s="16">
        <v>-9.2170000000000005</v>
      </c>
      <c r="G3304" s="16">
        <v>-12.260999999999999</v>
      </c>
    </row>
    <row r="3305" spans="1:7">
      <c r="A3305" s="11">
        <v>37067</v>
      </c>
      <c r="B3305" s="11">
        <f t="shared" si="262"/>
        <v>-37117</v>
      </c>
      <c r="C3305" s="11">
        <f t="shared" si="264"/>
        <v>63.400000000001455</v>
      </c>
      <c r="D3305" s="18"/>
      <c r="E3305" s="12">
        <f t="shared" si="263"/>
        <v>-37.116999999999997</v>
      </c>
      <c r="F3305" s="16">
        <v>-9.2710000000000008</v>
      </c>
      <c r="G3305" s="16">
        <v>-12.223000000000001</v>
      </c>
    </row>
    <row r="3306" spans="1:7">
      <c r="A3306" s="11">
        <v>37108.92</v>
      </c>
      <c r="B3306" s="11">
        <f t="shared" si="262"/>
        <v>-37158.92</v>
      </c>
      <c r="C3306" s="11">
        <f t="shared" si="264"/>
        <v>41.919999999998254</v>
      </c>
      <c r="D3306" s="18"/>
      <c r="E3306" s="12">
        <f t="shared" si="263"/>
        <v>-37.158919999999995</v>
      </c>
      <c r="F3306" s="16">
        <v>-9.5779999999999994</v>
      </c>
      <c r="G3306" s="16">
        <v>-12.456</v>
      </c>
    </row>
    <row r="3307" spans="1:7">
      <c r="A3307" s="11">
        <v>37150.85</v>
      </c>
      <c r="B3307" s="11">
        <f t="shared" si="262"/>
        <v>-37200.85</v>
      </c>
      <c r="C3307" s="11">
        <f t="shared" si="264"/>
        <v>41.930000000000291</v>
      </c>
      <c r="D3307" s="18"/>
      <c r="E3307" s="12">
        <f t="shared" si="263"/>
        <v>-37.200849999999996</v>
      </c>
      <c r="F3307" s="16">
        <v>-9.875</v>
      </c>
      <c r="G3307" s="16">
        <v>-12.378</v>
      </c>
    </row>
    <row r="3308" spans="1:7">
      <c r="A3308" s="11">
        <v>37192.769999999997</v>
      </c>
      <c r="B3308" s="11">
        <f t="shared" si="262"/>
        <v>-37242.769999999997</v>
      </c>
      <c r="C3308" s="11">
        <f t="shared" si="264"/>
        <v>41.919999999998254</v>
      </c>
      <c r="D3308" s="18"/>
      <c r="E3308" s="12">
        <f t="shared" si="263"/>
        <v>-37.24277</v>
      </c>
      <c r="F3308" s="16">
        <v>-9.7059999999999995</v>
      </c>
      <c r="G3308" s="16">
        <v>-12.343</v>
      </c>
    </row>
    <row r="3309" spans="1:7">
      <c r="A3309" s="11">
        <v>37234.69</v>
      </c>
      <c r="B3309" s="11">
        <f t="shared" si="262"/>
        <v>-37284.69</v>
      </c>
      <c r="C3309" s="11">
        <f t="shared" si="264"/>
        <v>41.92000000000553</v>
      </c>
      <c r="D3309" s="18"/>
      <c r="E3309" s="12">
        <f t="shared" si="263"/>
        <v>-37.284690000000005</v>
      </c>
      <c r="F3309" s="16">
        <v>-9.9649999999999999</v>
      </c>
      <c r="G3309" s="16">
        <v>-12.271000000000001</v>
      </c>
    </row>
    <row r="3310" spans="1:7">
      <c r="A3310" s="11">
        <v>37276.620000000003</v>
      </c>
      <c r="B3310" s="11">
        <f t="shared" si="262"/>
        <v>-37326.620000000003</v>
      </c>
      <c r="C3310" s="11">
        <f t="shared" si="264"/>
        <v>41.930000000000291</v>
      </c>
      <c r="D3310" s="18"/>
      <c r="E3310" s="12">
        <f t="shared" si="263"/>
        <v>-37.326620000000005</v>
      </c>
      <c r="F3310" s="16">
        <v>-9.6489999999999991</v>
      </c>
      <c r="G3310" s="16">
        <v>-12.445</v>
      </c>
    </row>
    <row r="3311" spans="1:7">
      <c r="A3311" s="11">
        <v>37318.54</v>
      </c>
      <c r="B3311" s="11">
        <f t="shared" si="262"/>
        <v>-37368.54</v>
      </c>
      <c r="C3311" s="11">
        <f t="shared" si="264"/>
        <v>41.919999999998254</v>
      </c>
      <c r="D3311" s="18"/>
      <c r="E3311" s="12">
        <f t="shared" si="263"/>
        <v>-37.368540000000003</v>
      </c>
      <c r="F3311" s="16">
        <v>-9.7089999999999996</v>
      </c>
      <c r="G3311" s="16">
        <v>-12.409000000000001</v>
      </c>
    </row>
    <row r="3312" spans="1:7">
      <c r="A3312" s="11">
        <v>37360.46</v>
      </c>
      <c r="B3312" s="11">
        <f t="shared" si="262"/>
        <v>-37410.46</v>
      </c>
      <c r="C3312" s="11">
        <f t="shared" si="264"/>
        <v>41.919999999998254</v>
      </c>
      <c r="D3312" s="18"/>
      <c r="E3312" s="12">
        <f t="shared" si="263"/>
        <v>-37.41046</v>
      </c>
      <c r="F3312" s="16">
        <v>-9.7840000000000007</v>
      </c>
      <c r="G3312" s="16">
        <v>-12.353999999999999</v>
      </c>
    </row>
    <row r="3313" spans="1:7">
      <c r="A3313" s="11">
        <v>37402.379999999997</v>
      </c>
      <c r="B3313" s="11">
        <f t="shared" si="262"/>
        <v>-37452.379999999997</v>
      </c>
      <c r="C3313" s="11">
        <f t="shared" si="264"/>
        <v>41.919999999998254</v>
      </c>
      <c r="D3313" s="18"/>
      <c r="E3313" s="12">
        <f t="shared" si="263"/>
        <v>-37.452379999999998</v>
      </c>
      <c r="F3313" s="16">
        <v>-9.4860000000000007</v>
      </c>
      <c r="G3313" s="16">
        <v>-12.486000000000001</v>
      </c>
    </row>
    <row r="3314" spans="1:7">
      <c r="A3314" s="11">
        <v>37444.31</v>
      </c>
      <c r="B3314" s="11">
        <f t="shared" si="262"/>
        <v>-37494.31</v>
      </c>
      <c r="C3314" s="11">
        <f t="shared" si="264"/>
        <v>41.930000000000291</v>
      </c>
      <c r="D3314" s="18"/>
      <c r="E3314" s="12">
        <f t="shared" si="263"/>
        <v>-37.494309999999999</v>
      </c>
      <c r="F3314" s="16">
        <v>-9.4090000000000007</v>
      </c>
      <c r="G3314" s="16">
        <v>-12.532999999999999</v>
      </c>
    </row>
    <row r="3315" spans="1:7">
      <c r="A3315" s="11">
        <v>37486.230000000003</v>
      </c>
      <c r="B3315" s="11">
        <f t="shared" si="262"/>
        <v>-37536.230000000003</v>
      </c>
      <c r="C3315" s="11">
        <f t="shared" si="264"/>
        <v>41.92000000000553</v>
      </c>
      <c r="D3315" s="18"/>
      <c r="E3315" s="12">
        <f t="shared" si="263"/>
        <v>-37.536230000000003</v>
      </c>
      <c r="F3315" s="16">
        <v>-9.5359999999999996</v>
      </c>
      <c r="G3315" s="16">
        <v>-12.395</v>
      </c>
    </row>
    <row r="3316" spans="1:7">
      <c r="A3316" s="11">
        <v>37528.15</v>
      </c>
      <c r="B3316" s="11">
        <f t="shared" si="262"/>
        <v>-37578.15</v>
      </c>
      <c r="C3316" s="11">
        <f t="shared" si="264"/>
        <v>41.919999999998254</v>
      </c>
      <c r="D3316" s="18"/>
      <c r="E3316" s="12">
        <f t="shared" si="263"/>
        <v>-37.578150000000001</v>
      </c>
      <c r="F3316" s="16">
        <v>-9.4420000000000002</v>
      </c>
      <c r="G3316" s="16">
        <v>-12.595000000000001</v>
      </c>
    </row>
    <row r="3317" spans="1:7">
      <c r="A3317" s="11">
        <v>37570.080000000002</v>
      </c>
      <c r="B3317" s="11">
        <f t="shared" si="262"/>
        <v>-37620.080000000002</v>
      </c>
      <c r="C3317" s="11">
        <f t="shared" si="264"/>
        <v>41.930000000000291</v>
      </c>
      <c r="D3317" s="18"/>
      <c r="E3317" s="12">
        <f t="shared" si="263"/>
        <v>-37.620080000000002</v>
      </c>
      <c r="F3317" s="16">
        <v>-9.2070000000000007</v>
      </c>
      <c r="G3317" s="16">
        <v>-12.493</v>
      </c>
    </row>
    <row r="3318" spans="1:7">
      <c r="A3318" s="11">
        <v>37612</v>
      </c>
      <c r="B3318" s="11">
        <f t="shared" si="262"/>
        <v>-37662</v>
      </c>
      <c r="C3318" s="11">
        <f t="shared" si="264"/>
        <v>41.919999999998254</v>
      </c>
      <c r="D3318" s="18"/>
      <c r="E3318" s="12">
        <f t="shared" si="263"/>
        <v>-37.661999999999999</v>
      </c>
      <c r="F3318" s="16">
        <v>-9.3409999999999993</v>
      </c>
      <c r="G3318" s="16">
        <v>-12.458</v>
      </c>
    </row>
    <row r="3319" spans="1:7">
      <c r="A3319" s="11">
        <v>37645.5</v>
      </c>
      <c r="B3319" s="11">
        <f t="shared" si="262"/>
        <v>-37695.5</v>
      </c>
      <c r="C3319" s="11">
        <f t="shared" si="264"/>
        <v>33.5</v>
      </c>
      <c r="D3319" s="18"/>
      <c r="E3319" s="12">
        <f t="shared" si="263"/>
        <v>-37.695500000000003</v>
      </c>
      <c r="F3319" s="16">
        <v>-9.3130000000000006</v>
      </c>
      <c r="G3319" s="16">
        <v>-12.605</v>
      </c>
    </row>
    <row r="3320" spans="1:7">
      <c r="A3320" s="11">
        <v>37679</v>
      </c>
      <c r="B3320" s="11">
        <f t="shared" si="262"/>
        <v>-37729</v>
      </c>
      <c r="C3320" s="11">
        <f t="shared" si="264"/>
        <v>33.5</v>
      </c>
      <c r="D3320" s="18"/>
      <c r="E3320" s="12">
        <f t="shared" si="263"/>
        <v>-37.728999999999999</v>
      </c>
      <c r="F3320" s="16">
        <v>-9.0860000000000003</v>
      </c>
      <c r="G3320" s="16">
        <v>-12.618</v>
      </c>
    </row>
    <row r="3321" spans="1:7">
      <c r="A3321" s="11">
        <v>37712.5</v>
      </c>
      <c r="B3321" s="11">
        <f t="shared" si="262"/>
        <v>-37762.5</v>
      </c>
      <c r="C3321" s="11">
        <f t="shared" si="264"/>
        <v>33.5</v>
      </c>
      <c r="D3321" s="18"/>
      <c r="E3321" s="12">
        <f t="shared" si="263"/>
        <v>-37.762500000000003</v>
      </c>
      <c r="F3321" s="16">
        <v>-8.8360000000000003</v>
      </c>
      <c r="G3321" s="16">
        <v>-12.461</v>
      </c>
    </row>
    <row r="3322" spans="1:7">
      <c r="A3322" s="11">
        <v>37746</v>
      </c>
      <c r="B3322" s="11">
        <f t="shared" si="262"/>
        <v>-37796</v>
      </c>
      <c r="C3322" s="11">
        <f t="shared" si="264"/>
        <v>33.5</v>
      </c>
      <c r="D3322" s="18"/>
      <c r="E3322" s="12">
        <f t="shared" si="263"/>
        <v>-37.795999999999999</v>
      </c>
      <c r="F3322" s="16">
        <v>-8.5039999999999996</v>
      </c>
      <c r="G3322" s="16">
        <v>-12.694000000000001</v>
      </c>
    </row>
    <row r="3323" spans="1:7">
      <c r="A3323" s="11">
        <v>37779.5</v>
      </c>
      <c r="B3323" s="11">
        <f t="shared" si="262"/>
        <v>-37829.5</v>
      </c>
      <c r="C3323" s="11">
        <f t="shared" si="264"/>
        <v>33.5</v>
      </c>
      <c r="D3323" s="18"/>
      <c r="E3323" s="12">
        <f t="shared" si="263"/>
        <v>-37.829500000000003</v>
      </c>
      <c r="F3323" s="16">
        <v>-8.2379999999999995</v>
      </c>
      <c r="G3323" s="16">
        <v>-12.624000000000001</v>
      </c>
    </row>
    <row r="3324" spans="1:7">
      <c r="A3324" s="11">
        <v>37813</v>
      </c>
      <c r="B3324" s="11">
        <f t="shared" si="262"/>
        <v>-37863</v>
      </c>
      <c r="C3324" s="11">
        <f t="shared" si="264"/>
        <v>33.5</v>
      </c>
      <c r="D3324" s="18"/>
      <c r="E3324" s="12">
        <f t="shared" si="263"/>
        <v>-37.863</v>
      </c>
      <c r="F3324" s="16">
        <v>-8.2520000000000007</v>
      </c>
      <c r="G3324" s="16">
        <v>-12.712</v>
      </c>
    </row>
    <row r="3325" spans="1:7">
      <c r="A3325" s="11">
        <v>37846.5</v>
      </c>
      <c r="B3325" s="11">
        <f t="shared" si="262"/>
        <v>-37896.5</v>
      </c>
      <c r="C3325" s="11">
        <f t="shared" si="264"/>
        <v>33.5</v>
      </c>
      <c r="D3325" s="18"/>
      <c r="E3325" s="12">
        <f t="shared" si="263"/>
        <v>-37.896500000000003</v>
      </c>
      <c r="F3325" s="16">
        <v>-8.5549999999999997</v>
      </c>
      <c r="G3325" s="16">
        <v>-12.63</v>
      </c>
    </row>
    <row r="3326" spans="1:7">
      <c r="A3326" s="11">
        <v>37880</v>
      </c>
      <c r="B3326" s="11">
        <f t="shared" si="262"/>
        <v>-37930</v>
      </c>
      <c r="C3326" s="11">
        <f t="shared" si="264"/>
        <v>33.5</v>
      </c>
      <c r="D3326" s="18"/>
      <c r="E3326" s="12">
        <f t="shared" si="263"/>
        <v>-37.93</v>
      </c>
      <c r="F3326" s="16">
        <v>-8.2249999999999996</v>
      </c>
      <c r="G3326" s="16">
        <v>-12.755000000000001</v>
      </c>
    </row>
    <row r="3327" spans="1:7">
      <c r="A3327" s="11">
        <v>37913.5</v>
      </c>
      <c r="B3327" s="11">
        <f t="shared" si="262"/>
        <v>-37963.5</v>
      </c>
      <c r="C3327" s="11">
        <f t="shared" si="264"/>
        <v>33.5</v>
      </c>
      <c r="D3327" s="18"/>
      <c r="E3327" s="12">
        <f t="shared" si="263"/>
        <v>-37.963500000000003</v>
      </c>
      <c r="F3327" s="16">
        <v>-8.0869999999999997</v>
      </c>
      <c r="G3327" s="16">
        <v>-12.64</v>
      </c>
    </row>
    <row r="3328" spans="1:7">
      <c r="A3328" s="11">
        <v>37947</v>
      </c>
      <c r="B3328" s="11">
        <f t="shared" si="262"/>
        <v>-37997</v>
      </c>
      <c r="C3328" s="11">
        <f t="shared" si="264"/>
        <v>33.5</v>
      </c>
      <c r="D3328" s="18"/>
      <c r="E3328" s="12">
        <f t="shared" si="263"/>
        <v>-37.997</v>
      </c>
      <c r="F3328" s="16">
        <v>-8.2690000000000001</v>
      </c>
      <c r="G3328" s="16">
        <v>-12.423999999999999</v>
      </c>
    </row>
    <row r="3329" spans="1:7">
      <c r="A3329" s="11">
        <v>37980.5</v>
      </c>
      <c r="B3329" s="11">
        <f t="shared" si="262"/>
        <v>-38030.5</v>
      </c>
      <c r="C3329" s="11">
        <f t="shared" si="264"/>
        <v>33.5</v>
      </c>
      <c r="D3329" s="18"/>
      <c r="E3329" s="12">
        <f t="shared" si="263"/>
        <v>-38.030500000000004</v>
      </c>
      <c r="F3329" s="16">
        <v>-8.4559999999999995</v>
      </c>
      <c r="G3329" s="16">
        <v>-12.394</v>
      </c>
    </row>
    <row r="3330" spans="1:7">
      <c r="A3330" s="11">
        <v>38014</v>
      </c>
      <c r="B3330" s="11">
        <f t="shared" si="262"/>
        <v>-38064</v>
      </c>
      <c r="C3330" s="11">
        <f t="shared" si="264"/>
        <v>33.5</v>
      </c>
      <c r="D3330" s="18"/>
      <c r="E3330" s="12">
        <f t="shared" si="263"/>
        <v>-38.064</v>
      </c>
      <c r="F3330" s="16">
        <v>-8.7539999999999996</v>
      </c>
      <c r="G3330" s="16">
        <v>-12.518000000000001</v>
      </c>
    </row>
    <row r="3331" spans="1:7">
      <c r="A3331" s="11">
        <v>38034.18</v>
      </c>
      <c r="B3331" s="11">
        <f t="shared" ref="B3331:B3394" si="265">-(A3331+50)</f>
        <v>-38084.18</v>
      </c>
      <c r="C3331" s="11">
        <f t="shared" si="264"/>
        <v>20.180000000000291</v>
      </c>
      <c r="D3331" s="18"/>
      <c r="E3331" s="12">
        <f t="shared" ref="E3331:E3394" si="266">B3331/1000</f>
        <v>-38.084180000000003</v>
      </c>
      <c r="F3331" s="16">
        <v>-8.6590000000000007</v>
      </c>
      <c r="G3331" s="16">
        <v>-12.385999999999999</v>
      </c>
    </row>
    <row r="3332" spans="1:7">
      <c r="A3332" s="11">
        <v>38054.36</v>
      </c>
      <c r="B3332" s="11">
        <f t="shared" si="265"/>
        <v>-38104.36</v>
      </c>
      <c r="C3332" s="11">
        <f t="shared" ref="C3332:C3395" si="267">ABS(B3331-B3332)</f>
        <v>20.180000000000291</v>
      </c>
      <c r="D3332" s="18"/>
      <c r="E3332" s="12">
        <f t="shared" si="266"/>
        <v>-38.10436</v>
      </c>
      <c r="F3332" s="16">
        <v>-8.5429999999999993</v>
      </c>
      <c r="G3332" s="16">
        <v>-11.792</v>
      </c>
    </row>
    <row r="3333" spans="1:7">
      <c r="A3333" s="11">
        <v>38074.550000000003</v>
      </c>
      <c r="B3333" s="11">
        <f t="shared" si="265"/>
        <v>-38124.550000000003</v>
      </c>
      <c r="C3333" s="11">
        <f t="shared" si="267"/>
        <v>20.190000000002328</v>
      </c>
      <c r="D3333" s="18"/>
      <c r="E3333" s="12">
        <f t="shared" si="266"/>
        <v>-38.124550000000006</v>
      </c>
      <c r="F3333" s="16">
        <v>-8.2750000000000004</v>
      </c>
      <c r="G3333" s="16">
        <v>-11.653</v>
      </c>
    </row>
    <row r="3334" spans="1:7">
      <c r="A3334" s="11">
        <v>38094.730000000003</v>
      </c>
      <c r="B3334" s="11">
        <f t="shared" si="265"/>
        <v>-38144.730000000003</v>
      </c>
      <c r="C3334" s="11">
        <f t="shared" si="267"/>
        <v>20.180000000000291</v>
      </c>
      <c r="D3334" s="18"/>
      <c r="E3334" s="12">
        <f t="shared" si="266"/>
        <v>-38.144730000000003</v>
      </c>
      <c r="F3334" s="16">
        <v>-7.9909999999999997</v>
      </c>
      <c r="G3334" s="16">
        <v>-12.381</v>
      </c>
    </row>
    <row r="3335" spans="1:7">
      <c r="A3335" s="11">
        <v>38114.910000000003</v>
      </c>
      <c r="B3335" s="11">
        <f t="shared" si="265"/>
        <v>-38164.910000000003</v>
      </c>
      <c r="C3335" s="11">
        <f t="shared" si="267"/>
        <v>20.180000000000291</v>
      </c>
      <c r="D3335" s="18"/>
      <c r="E3335" s="12">
        <f t="shared" si="266"/>
        <v>-38.164910000000006</v>
      </c>
      <c r="F3335" s="16">
        <v>-8.0350000000000001</v>
      </c>
      <c r="G3335" s="16">
        <v>-12.599</v>
      </c>
    </row>
    <row r="3336" spans="1:7">
      <c r="A3336" s="11">
        <v>38135.089999999997</v>
      </c>
      <c r="B3336" s="11">
        <f t="shared" si="265"/>
        <v>-38185.089999999997</v>
      </c>
      <c r="C3336" s="11">
        <f t="shared" si="267"/>
        <v>20.179999999993015</v>
      </c>
      <c r="D3336" s="18"/>
      <c r="E3336" s="12">
        <f t="shared" si="266"/>
        <v>-38.185089999999995</v>
      </c>
      <c r="F3336" s="16">
        <v>-8.0630000000000006</v>
      </c>
      <c r="G3336" s="16">
        <v>-12.750999999999999</v>
      </c>
    </row>
    <row r="3337" spans="1:7">
      <c r="A3337" s="11">
        <v>38155.269999999997</v>
      </c>
      <c r="B3337" s="11">
        <f t="shared" si="265"/>
        <v>-38205.269999999997</v>
      </c>
      <c r="C3337" s="11">
        <f t="shared" si="267"/>
        <v>20.180000000000291</v>
      </c>
      <c r="D3337" s="18"/>
      <c r="E3337" s="12">
        <f t="shared" si="266"/>
        <v>-38.205269999999999</v>
      </c>
      <c r="F3337" s="16">
        <v>-8.032</v>
      </c>
      <c r="G3337" s="16">
        <v>-12.77</v>
      </c>
    </row>
    <row r="3338" spans="1:7">
      <c r="A3338" s="11">
        <v>38175.449999999997</v>
      </c>
      <c r="B3338" s="11">
        <f t="shared" si="265"/>
        <v>-38225.449999999997</v>
      </c>
      <c r="C3338" s="11">
        <f t="shared" si="267"/>
        <v>20.180000000000291</v>
      </c>
      <c r="D3338" s="18"/>
      <c r="E3338" s="12">
        <f t="shared" si="266"/>
        <v>-38.225449999999995</v>
      </c>
      <c r="F3338" s="16">
        <v>-7.82</v>
      </c>
      <c r="G3338" s="16">
        <v>-12.938000000000001</v>
      </c>
    </row>
    <row r="3339" spans="1:7">
      <c r="A3339" s="11">
        <v>38195.64</v>
      </c>
      <c r="B3339" s="11">
        <f t="shared" si="265"/>
        <v>-38245.64</v>
      </c>
      <c r="C3339" s="11">
        <f t="shared" si="267"/>
        <v>20.190000000002328</v>
      </c>
      <c r="D3339" s="18"/>
      <c r="E3339" s="12">
        <f t="shared" si="266"/>
        <v>-38.245640000000002</v>
      </c>
      <c r="F3339" s="16">
        <v>-7.6870000000000003</v>
      </c>
      <c r="G3339" s="16">
        <v>-12.827</v>
      </c>
    </row>
    <row r="3340" spans="1:7">
      <c r="A3340" s="11">
        <v>38215.82</v>
      </c>
      <c r="B3340" s="11">
        <f t="shared" si="265"/>
        <v>-38265.82</v>
      </c>
      <c r="C3340" s="11">
        <f t="shared" si="267"/>
        <v>20.180000000000291</v>
      </c>
      <c r="D3340" s="18"/>
      <c r="E3340" s="12">
        <f t="shared" si="266"/>
        <v>-38.265819999999998</v>
      </c>
      <c r="F3340" s="16">
        <v>-7.5860000000000003</v>
      </c>
      <c r="G3340" s="16">
        <v>-12.914</v>
      </c>
    </row>
    <row r="3341" spans="1:7">
      <c r="A3341" s="11">
        <v>38236</v>
      </c>
      <c r="B3341" s="11">
        <f t="shared" si="265"/>
        <v>-38286</v>
      </c>
      <c r="C3341" s="11">
        <f t="shared" si="267"/>
        <v>20.180000000000291</v>
      </c>
      <c r="D3341" s="18"/>
      <c r="E3341" s="12">
        <f t="shared" si="266"/>
        <v>-38.286000000000001</v>
      </c>
      <c r="F3341" s="16">
        <v>-7.0659999999999998</v>
      </c>
      <c r="G3341" s="16">
        <v>-12.962999999999999</v>
      </c>
    </row>
    <row r="3342" spans="1:7">
      <c r="A3342" s="11">
        <v>38270.69</v>
      </c>
      <c r="B3342" s="11">
        <f t="shared" si="265"/>
        <v>-38320.69</v>
      </c>
      <c r="C3342" s="11">
        <f t="shared" si="267"/>
        <v>34.690000000002328</v>
      </c>
      <c r="D3342" s="18"/>
      <c r="E3342" s="12">
        <f t="shared" si="266"/>
        <v>-38.320689999999999</v>
      </c>
      <c r="F3342" s="16">
        <v>-6.7789999999999999</v>
      </c>
      <c r="G3342" s="16">
        <v>-13.1</v>
      </c>
    </row>
    <row r="3343" spans="1:7">
      <c r="A3343" s="11">
        <v>38305.370000000003</v>
      </c>
      <c r="B3343" s="11">
        <f t="shared" si="265"/>
        <v>-38355.370000000003</v>
      </c>
      <c r="C3343" s="11">
        <f t="shared" si="267"/>
        <v>34.680000000000291</v>
      </c>
      <c r="D3343" s="18"/>
      <c r="E3343" s="12">
        <f t="shared" si="266"/>
        <v>-38.355370000000001</v>
      </c>
      <c r="F3343" s="16">
        <v>-6.9249999999999998</v>
      </c>
      <c r="G3343" s="16">
        <v>-13.157999999999999</v>
      </c>
    </row>
    <row r="3344" spans="1:7">
      <c r="A3344" s="11">
        <v>38340.06</v>
      </c>
      <c r="B3344" s="11">
        <f t="shared" si="265"/>
        <v>-38390.06</v>
      </c>
      <c r="C3344" s="11">
        <f t="shared" si="267"/>
        <v>34.689999999995052</v>
      </c>
      <c r="D3344" s="18"/>
      <c r="E3344" s="12">
        <f t="shared" si="266"/>
        <v>-38.390059999999998</v>
      </c>
      <c r="F3344" s="16">
        <v>-6.5129999999999999</v>
      </c>
      <c r="G3344" s="16">
        <v>-13.103</v>
      </c>
    </row>
    <row r="3345" spans="1:7">
      <c r="A3345" s="11">
        <v>38374.74</v>
      </c>
      <c r="B3345" s="11">
        <f t="shared" si="265"/>
        <v>-38424.74</v>
      </c>
      <c r="C3345" s="11">
        <f t="shared" si="267"/>
        <v>34.680000000000291</v>
      </c>
      <c r="D3345" s="18"/>
      <c r="E3345" s="12">
        <f t="shared" si="266"/>
        <v>-38.42474</v>
      </c>
      <c r="F3345" s="16">
        <v>-6.4429999999999996</v>
      </c>
      <c r="G3345" s="16">
        <v>-13.2</v>
      </c>
    </row>
    <row r="3346" spans="1:7">
      <c r="A3346" s="11">
        <v>38409.43</v>
      </c>
      <c r="B3346" s="11">
        <f t="shared" si="265"/>
        <v>-38459.43</v>
      </c>
      <c r="C3346" s="11">
        <f t="shared" si="267"/>
        <v>34.690000000002328</v>
      </c>
      <c r="D3346" s="18"/>
      <c r="E3346" s="12">
        <f t="shared" si="266"/>
        <v>-38.459429999999998</v>
      </c>
      <c r="F3346" s="16">
        <v>-6.8620000000000001</v>
      </c>
      <c r="G3346" s="16">
        <v>-13.336</v>
      </c>
    </row>
    <row r="3347" spans="1:7">
      <c r="A3347" s="11">
        <v>38444.11</v>
      </c>
      <c r="B3347" s="11">
        <f t="shared" si="265"/>
        <v>-38494.11</v>
      </c>
      <c r="C3347" s="11">
        <f t="shared" si="267"/>
        <v>34.680000000000291</v>
      </c>
      <c r="D3347" s="18"/>
      <c r="E3347" s="12">
        <f t="shared" si="266"/>
        <v>-38.494109999999999</v>
      </c>
      <c r="F3347" s="16">
        <v>-6.8559999999999999</v>
      </c>
      <c r="G3347" s="16">
        <v>-13.259</v>
      </c>
    </row>
    <row r="3348" spans="1:7">
      <c r="A3348" s="11">
        <v>38478.800000000003</v>
      </c>
      <c r="B3348" s="11">
        <f t="shared" si="265"/>
        <v>-38528.800000000003</v>
      </c>
      <c r="C3348" s="11">
        <f t="shared" si="267"/>
        <v>34.690000000002328</v>
      </c>
      <c r="D3348" s="18"/>
      <c r="E3348" s="12">
        <f t="shared" si="266"/>
        <v>-38.528800000000004</v>
      </c>
      <c r="F3348" s="16">
        <v>-6.907</v>
      </c>
      <c r="G3348" s="16">
        <v>-13.298999999999999</v>
      </c>
    </row>
    <row r="3349" spans="1:7">
      <c r="A3349" s="11">
        <v>38513.49</v>
      </c>
      <c r="B3349" s="11">
        <f t="shared" si="265"/>
        <v>-38563.49</v>
      </c>
      <c r="C3349" s="11">
        <f t="shared" si="267"/>
        <v>34.689999999995052</v>
      </c>
      <c r="D3349" s="18"/>
      <c r="E3349" s="12">
        <f t="shared" si="266"/>
        <v>-38.563489999999994</v>
      </c>
      <c r="F3349" s="16">
        <v>-6.5410000000000004</v>
      </c>
      <c r="G3349" s="16">
        <v>-13.106999999999999</v>
      </c>
    </row>
    <row r="3350" spans="1:7">
      <c r="A3350" s="11">
        <v>38548.17</v>
      </c>
      <c r="B3350" s="11">
        <f t="shared" si="265"/>
        <v>-38598.17</v>
      </c>
      <c r="C3350" s="11">
        <f t="shared" si="267"/>
        <v>34.680000000000291</v>
      </c>
      <c r="D3350" s="18"/>
      <c r="E3350" s="12">
        <f t="shared" si="266"/>
        <v>-38.598169999999996</v>
      </c>
      <c r="F3350" s="16">
        <v>-6.2679999999999998</v>
      </c>
      <c r="G3350" s="16">
        <v>-12.888999999999999</v>
      </c>
    </row>
    <row r="3351" spans="1:7">
      <c r="A3351" s="11">
        <v>38582.86</v>
      </c>
      <c r="B3351" s="11">
        <f t="shared" si="265"/>
        <v>-38632.86</v>
      </c>
      <c r="C3351" s="11">
        <f t="shared" si="267"/>
        <v>34.690000000002328</v>
      </c>
      <c r="D3351" s="18"/>
      <c r="E3351" s="12">
        <f t="shared" si="266"/>
        <v>-38.632860000000001</v>
      </c>
      <c r="F3351" s="16">
        <v>-6.375</v>
      </c>
      <c r="G3351" s="16">
        <v>-13.039</v>
      </c>
    </row>
    <row r="3352" spans="1:7">
      <c r="A3352" s="11">
        <v>38617.54</v>
      </c>
      <c r="B3352" s="11">
        <f t="shared" si="265"/>
        <v>-38667.54</v>
      </c>
      <c r="C3352" s="11">
        <f t="shared" si="267"/>
        <v>34.680000000000291</v>
      </c>
      <c r="D3352" s="18"/>
      <c r="E3352" s="12">
        <f t="shared" si="266"/>
        <v>-38.667540000000002</v>
      </c>
      <c r="F3352" s="16">
        <v>-6.3780000000000001</v>
      </c>
      <c r="G3352" s="16">
        <v>-13.02</v>
      </c>
    </row>
    <row r="3353" spans="1:7">
      <c r="A3353" s="11">
        <v>38652.230000000003</v>
      </c>
      <c r="B3353" s="11">
        <f t="shared" si="265"/>
        <v>-38702.230000000003</v>
      </c>
      <c r="C3353" s="11">
        <f t="shared" si="267"/>
        <v>34.690000000002328</v>
      </c>
      <c r="D3353" s="18"/>
      <c r="E3353" s="12">
        <f t="shared" si="266"/>
        <v>-38.70223</v>
      </c>
      <c r="F3353" s="16">
        <v>-6.5339999999999998</v>
      </c>
      <c r="G3353" s="16">
        <v>-13.23</v>
      </c>
    </row>
    <row r="3354" spans="1:7">
      <c r="A3354" s="11">
        <v>38686.910000000003</v>
      </c>
      <c r="B3354" s="11">
        <f t="shared" si="265"/>
        <v>-38736.910000000003</v>
      </c>
      <c r="C3354" s="11">
        <f t="shared" si="267"/>
        <v>34.680000000000291</v>
      </c>
      <c r="D3354" s="18"/>
      <c r="E3354" s="12">
        <f t="shared" si="266"/>
        <v>-38.736910000000002</v>
      </c>
      <c r="F3354" s="16">
        <v>-6.6719999999999997</v>
      </c>
      <c r="G3354" s="16">
        <v>-13.375</v>
      </c>
    </row>
    <row r="3355" spans="1:7">
      <c r="A3355" s="11">
        <v>38721.599999999999</v>
      </c>
      <c r="B3355" s="11">
        <f t="shared" si="265"/>
        <v>-38771.599999999999</v>
      </c>
      <c r="C3355" s="11">
        <f t="shared" si="267"/>
        <v>34.689999999995052</v>
      </c>
      <c r="D3355" s="18"/>
      <c r="E3355" s="12">
        <f t="shared" si="266"/>
        <v>-38.771599999999999</v>
      </c>
      <c r="F3355" s="16">
        <v>-6.68</v>
      </c>
      <c r="G3355" s="16">
        <v>-13.384</v>
      </c>
    </row>
    <row r="3356" spans="1:7">
      <c r="A3356" s="11">
        <v>38756.29</v>
      </c>
      <c r="B3356" s="11">
        <f t="shared" si="265"/>
        <v>-38806.29</v>
      </c>
      <c r="C3356" s="11">
        <f t="shared" si="267"/>
        <v>34.690000000002328</v>
      </c>
      <c r="D3356" s="18"/>
      <c r="E3356" s="12">
        <f t="shared" si="266"/>
        <v>-38.806290000000004</v>
      </c>
      <c r="F3356" s="16">
        <v>-6.7389999999999999</v>
      </c>
      <c r="G3356" s="16">
        <v>-13.385999999999999</v>
      </c>
    </row>
    <row r="3357" spans="1:7">
      <c r="A3357" s="11">
        <v>38790.97</v>
      </c>
      <c r="B3357" s="11">
        <f t="shared" si="265"/>
        <v>-38840.97</v>
      </c>
      <c r="C3357" s="11">
        <f t="shared" si="267"/>
        <v>34.680000000000291</v>
      </c>
      <c r="D3357" s="18"/>
      <c r="E3357" s="12">
        <f t="shared" si="266"/>
        <v>-38.840969999999999</v>
      </c>
      <c r="F3357" s="16">
        <v>-6.5190000000000001</v>
      </c>
      <c r="G3357" s="16">
        <v>-13.238</v>
      </c>
    </row>
    <row r="3358" spans="1:7">
      <c r="A3358" s="11">
        <v>38825.660000000003</v>
      </c>
      <c r="B3358" s="11">
        <f t="shared" si="265"/>
        <v>-38875.660000000003</v>
      </c>
      <c r="C3358" s="11">
        <f t="shared" si="267"/>
        <v>34.690000000002328</v>
      </c>
      <c r="D3358" s="18"/>
      <c r="E3358" s="12">
        <f t="shared" si="266"/>
        <v>-38.875660000000003</v>
      </c>
      <c r="F3358" s="16">
        <v>-6.5149999999999997</v>
      </c>
      <c r="G3358" s="16">
        <v>-13.244999999999999</v>
      </c>
    </row>
    <row r="3359" spans="1:7">
      <c r="A3359" s="11">
        <v>38860.339999999997</v>
      </c>
      <c r="B3359" s="11">
        <f t="shared" si="265"/>
        <v>-38910.339999999997</v>
      </c>
      <c r="C3359" s="11">
        <f t="shared" si="267"/>
        <v>34.679999999993015</v>
      </c>
      <c r="D3359" s="18"/>
      <c r="E3359" s="12">
        <f t="shared" si="266"/>
        <v>-38.910339999999998</v>
      </c>
      <c r="F3359" s="16">
        <v>-6.5549999999999997</v>
      </c>
      <c r="G3359" s="16">
        <v>-13.218</v>
      </c>
    </row>
    <row r="3360" spans="1:7">
      <c r="A3360" s="11">
        <v>38895.03</v>
      </c>
      <c r="B3360" s="11">
        <f t="shared" si="265"/>
        <v>-38945.03</v>
      </c>
      <c r="C3360" s="11">
        <f t="shared" si="267"/>
        <v>34.690000000002328</v>
      </c>
      <c r="D3360" s="18"/>
      <c r="E3360" s="12">
        <f t="shared" si="266"/>
        <v>-38.945029999999996</v>
      </c>
      <c r="F3360" s="16">
        <v>-6.4039999999999999</v>
      </c>
      <c r="G3360" s="16">
        <v>-13.173</v>
      </c>
    </row>
    <row r="3361" spans="1:7">
      <c r="A3361" s="11">
        <v>38929.71</v>
      </c>
      <c r="B3361" s="11">
        <f t="shared" si="265"/>
        <v>-38979.71</v>
      </c>
      <c r="C3361" s="11">
        <f t="shared" si="267"/>
        <v>34.680000000000291</v>
      </c>
      <c r="D3361" s="18"/>
      <c r="E3361" s="12">
        <f t="shared" si="266"/>
        <v>-38.979709999999997</v>
      </c>
      <c r="F3361" s="16">
        <v>-6.4690000000000003</v>
      </c>
      <c r="G3361" s="16">
        <v>-13.154</v>
      </c>
    </row>
    <row r="3362" spans="1:7">
      <c r="A3362" s="11">
        <v>38964.400000000001</v>
      </c>
      <c r="B3362" s="11">
        <f t="shared" si="265"/>
        <v>-39014.400000000001</v>
      </c>
      <c r="C3362" s="11">
        <f t="shared" si="267"/>
        <v>34.690000000002328</v>
      </c>
      <c r="D3362" s="18"/>
      <c r="E3362" s="12">
        <f t="shared" si="266"/>
        <v>-39.014400000000002</v>
      </c>
      <c r="F3362" s="16">
        <v>-6.64</v>
      </c>
      <c r="G3362" s="16">
        <v>-13.118</v>
      </c>
    </row>
    <row r="3363" spans="1:7">
      <c r="A3363" s="11">
        <v>38999.089999999997</v>
      </c>
      <c r="B3363" s="11">
        <f t="shared" si="265"/>
        <v>-39049.089999999997</v>
      </c>
      <c r="C3363" s="11">
        <f t="shared" si="267"/>
        <v>34.689999999995052</v>
      </c>
      <c r="D3363" s="18"/>
      <c r="E3363" s="12">
        <f t="shared" si="266"/>
        <v>-39.04909</v>
      </c>
      <c r="F3363" s="16">
        <v>-6.4459999999999997</v>
      </c>
      <c r="G3363" s="16">
        <v>-13.083</v>
      </c>
    </row>
    <row r="3364" spans="1:7">
      <c r="A3364" s="11">
        <v>39033.769999999997</v>
      </c>
      <c r="B3364" s="11">
        <f t="shared" si="265"/>
        <v>-39083.769999999997</v>
      </c>
      <c r="C3364" s="11">
        <f t="shared" si="267"/>
        <v>34.680000000000291</v>
      </c>
      <c r="D3364" s="18"/>
      <c r="E3364" s="12">
        <f t="shared" si="266"/>
        <v>-39.083769999999994</v>
      </c>
      <c r="F3364" s="16">
        <v>-6.1890000000000001</v>
      </c>
      <c r="G3364" s="16">
        <v>-12.848000000000001</v>
      </c>
    </row>
    <row r="3365" spans="1:7">
      <c r="A3365" s="11">
        <v>39068.46</v>
      </c>
      <c r="B3365" s="11">
        <f t="shared" si="265"/>
        <v>-39118.46</v>
      </c>
      <c r="C3365" s="11">
        <f t="shared" si="267"/>
        <v>34.690000000002328</v>
      </c>
      <c r="D3365" s="18"/>
      <c r="E3365" s="12">
        <f t="shared" si="266"/>
        <v>-39.118459999999999</v>
      </c>
      <c r="F3365" s="16">
        <v>-6.2519999999999998</v>
      </c>
      <c r="G3365" s="16">
        <v>-12.95</v>
      </c>
    </row>
    <row r="3366" spans="1:7">
      <c r="A3366" s="11">
        <v>39103.14</v>
      </c>
      <c r="B3366" s="11">
        <f t="shared" si="265"/>
        <v>-39153.14</v>
      </c>
      <c r="C3366" s="11">
        <f t="shared" si="267"/>
        <v>34.680000000000291</v>
      </c>
      <c r="D3366" s="18"/>
      <c r="E3366" s="12">
        <f t="shared" si="266"/>
        <v>-39.15314</v>
      </c>
      <c r="F3366" s="16">
        <v>-6.3860000000000001</v>
      </c>
      <c r="G3366" s="16">
        <v>-13.087999999999999</v>
      </c>
    </row>
    <row r="3367" spans="1:7">
      <c r="A3367" s="11">
        <v>39137.83</v>
      </c>
      <c r="B3367" s="11">
        <f t="shared" si="265"/>
        <v>-39187.83</v>
      </c>
      <c r="C3367" s="11">
        <f t="shared" si="267"/>
        <v>34.690000000002328</v>
      </c>
      <c r="D3367" s="18"/>
      <c r="E3367" s="12">
        <f t="shared" si="266"/>
        <v>-39.187830000000005</v>
      </c>
      <c r="F3367" s="16">
        <v>-6.673</v>
      </c>
      <c r="G3367" s="16">
        <v>-13.192</v>
      </c>
    </row>
    <row r="3368" spans="1:7">
      <c r="A3368" s="11">
        <v>39172.51</v>
      </c>
      <c r="B3368" s="11">
        <f t="shared" si="265"/>
        <v>-39222.51</v>
      </c>
      <c r="C3368" s="11">
        <f t="shared" si="267"/>
        <v>34.680000000000291</v>
      </c>
      <c r="D3368" s="18"/>
      <c r="E3368" s="12">
        <f t="shared" si="266"/>
        <v>-39.22251</v>
      </c>
      <c r="F3368" s="16">
        <v>-6.8959999999999999</v>
      </c>
      <c r="G3368" s="16">
        <v>-13.182</v>
      </c>
    </row>
    <row r="3369" spans="1:7">
      <c r="A3369" s="11">
        <v>39207.199999999997</v>
      </c>
      <c r="B3369" s="11">
        <f t="shared" si="265"/>
        <v>-39257.199999999997</v>
      </c>
      <c r="C3369" s="11">
        <f t="shared" si="267"/>
        <v>34.689999999995052</v>
      </c>
      <c r="D3369" s="18"/>
      <c r="E3369" s="12">
        <f t="shared" si="266"/>
        <v>-39.257199999999997</v>
      </c>
      <c r="F3369" s="16">
        <v>-6.9009999999999998</v>
      </c>
      <c r="G3369" s="16">
        <v>-13.090999999999999</v>
      </c>
    </row>
    <row r="3370" spans="1:7">
      <c r="A3370" s="11">
        <v>39241.89</v>
      </c>
      <c r="B3370" s="11">
        <f t="shared" si="265"/>
        <v>-39291.89</v>
      </c>
      <c r="C3370" s="11">
        <f t="shared" si="267"/>
        <v>34.690000000002328</v>
      </c>
      <c r="D3370" s="18"/>
      <c r="E3370" s="12">
        <f t="shared" si="266"/>
        <v>-39.291890000000002</v>
      </c>
      <c r="F3370" s="16">
        <v>-6.899</v>
      </c>
      <c r="G3370" s="16">
        <v>-13.074999999999999</v>
      </c>
    </row>
    <row r="3371" spans="1:7">
      <c r="A3371" s="11">
        <v>39276.57</v>
      </c>
      <c r="B3371" s="11">
        <f t="shared" si="265"/>
        <v>-39326.57</v>
      </c>
      <c r="C3371" s="11">
        <f t="shared" si="267"/>
        <v>34.680000000000291</v>
      </c>
      <c r="D3371" s="18"/>
      <c r="E3371" s="12">
        <f t="shared" si="266"/>
        <v>-39.326569999999997</v>
      </c>
      <c r="F3371" s="16">
        <v>-7.19</v>
      </c>
      <c r="G3371" s="16">
        <v>-13.121</v>
      </c>
    </row>
    <row r="3372" spans="1:7">
      <c r="A3372" s="11">
        <v>39311.26</v>
      </c>
      <c r="B3372" s="11">
        <f t="shared" si="265"/>
        <v>-39361.26</v>
      </c>
      <c r="C3372" s="11">
        <f t="shared" si="267"/>
        <v>34.690000000002328</v>
      </c>
      <c r="D3372" s="18"/>
      <c r="E3372" s="12">
        <f t="shared" si="266"/>
        <v>-39.361260000000001</v>
      </c>
      <c r="F3372" s="16">
        <v>-6.8789999999999996</v>
      </c>
      <c r="G3372" s="16">
        <v>-13.119</v>
      </c>
    </row>
    <row r="3373" spans="1:7">
      <c r="A3373" s="11">
        <v>39345.94</v>
      </c>
      <c r="B3373" s="11">
        <f t="shared" si="265"/>
        <v>-39395.94</v>
      </c>
      <c r="C3373" s="11">
        <f t="shared" si="267"/>
        <v>34.680000000000291</v>
      </c>
      <c r="D3373" s="18"/>
      <c r="E3373" s="12">
        <f t="shared" si="266"/>
        <v>-39.395940000000003</v>
      </c>
      <c r="F3373" s="16">
        <v>-6.6459999999999999</v>
      </c>
      <c r="G3373" s="16">
        <v>-12.928000000000001</v>
      </c>
    </row>
    <row r="3374" spans="1:7">
      <c r="A3374" s="11">
        <v>39380.629999999997</v>
      </c>
      <c r="B3374" s="11">
        <f t="shared" si="265"/>
        <v>-39430.629999999997</v>
      </c>
      <c r="C3374" s="11">
        <f t="shared" si="267"/>
        <v>34.689999999995052</v>
      </c>
      <c r="D3374" s="18"/>
      <c r="E3374" s="12">
        <f t="shared" si="266"/>
        <v>-39.430630000000001</v>
      </c>
      <c r="F3374" s="16">
        <v>-6.6660000000000004</v>
      </c>
      <c r="G3374" s="16">
        <v>-12.973000000000001</v>
      </c>
    </row>
    <row r="3375" spans="1:7">
      <c r="A3375" s="11">
        <v>39415.31</v>
      </c>
      <c r="B3375" s="11">
        <f t="shared" si="265"/>
        <v>-39465.31</v>
      </c>
      <c r="C3375" s="11">
        <f t="shared" si="267"/>
        <v>34.680000000000291</v>
      </c>
      <c r="D3375" s="18"/>
      <c r="E3375" s="12">
        <f t="shared" si="266"/>
        <v>-39.465309999999995</v>
      </c>
      <c r="F3375" s="16">
        <v>-6.94</v>
      </c>
      <c r="G3375" s="16">
        <v>-13.335000000000001</v>
      </c>
    </row>
    <row r="3376" spans="1:7">
      <c r="A3376" s="11">
        <v>39450</v>
      </c>
      <c r="B3376" s="11">
        <f t="shared" si="265"/>
        <v>-39500</v>
      </c>
      <c r="C3376" s="11">
        <f t="shared" si="267"/>
        <v>34.690000000002328</v>
      </c>
      <c r="D3376" s="18"/>
      <c r="E3376" s="12">
        <f t="shared" si="266"/>
        <v>-39.5</v>
      </c>
      <c r="F3376" s="16">
        <v>-6.9619999999999997</v>
      </c>
      <c r="G3376" s="16">
        <v>-13.223000000000001</v>
      </c>
    </row>
    <row r="3377" spans="1:7">
      <c r="A3377" s="11">
        <v>39478.85</v>
      </c>
      <c r="B3377" s="11">
        <f t="shared" si="265"/>
        <v>-39528.85</v>
      </c>
      <c r="C3377" s="11">
        <f t="shared" si="267"/>
        <v>28.849999999998545</v>
      </c>
      <c r="D3377" s="18"/>
      <c r="E3377" s="12">
        <f t="shared" si="266"/>
        <v>-39.528849999999998</v>
      </c>
      <c r="F3377" s="16">
        <v>-6.5350000000000001</v>
      </c>
      <c r="G3377" s="16">
        <v>-13.042999999999999</v>
      </c>
    </row>
    <row r="3378" spans="1:7">
      <c r="A3378" s="11">
        <v>39507.699999999997</v>
      </c>
      <c r="B3378" s="11">
        <f t="shared" si="265"/>
        <v>-39557.699999999997</v>
      </c>
      <c r="C3378" s="11">
        <f t="shared" si="267"/>
        <v>28.849999999998545</v>
      </c>
      <c r="D3378" s="18"/>
      <c r="E3378" s="12">
        <f t="shared" si="266"/>
        <v>-39.557699999999997</v>
      </c>
      <c r="F3378" s="16">
        <v>-6.6719999999999997</v>
      </c>
      <c r="G3378" s="16">
        <v>-13.023999999999999</v>
      </c>
    </row>
    <row r="3379" spans="1:7">
      <c r="A3379" s="11">
        <v>39536.559999999998</v>
      </c>
      <c r="B3379" s="11">
        <f t="shared" si="265"/>
        <v>-39586.559999999998</v>
      </c>
      <c r="C3379" s="11">
        <f t="shared" si="267"/>
        <v>28.860000000000582</v>
      </c>
      <c r="D3379" s="18"/>
      <c r="E3379" s="12">
        <f t="shared" si="266"/>
        <v>-39.586559999999999</v>
      </c>
      <c r="F3379" s="16">
        <v>-6.9009999999999998</v>
      </c>
      <c r="G3379" s="16">
        <v>-13.028</v>
      </c>
    </row>
    <row r="3380" spans="1:7">
      <c r="A3380" s="11">
        <v>39565.410000000003</v>
      </c>
      <c r="B3380" s="11">
        <f t="shared" si="265"/>
        <v>-39615.410000000003</v>
      </c>
      <c r="C3380" s="11">
        <f t="shared" si="267"/>
        <v>28.850000000005821</v>
      </c>
      <c r="D3380" s="18"/>
      <c r="E3380" s="12">
        <f t="shared" si="266"/>
        <v>-39.615410000000004</v>
      </c>
      <c r="F3380" s="16">
        <v>-7.25</v>
      </c>
      <c r="G3380" s="16">
        <v>-13.036</v>
      </c>
    </row>
    <row r="3381" spans="1:7">
      <c r="A3381" s="11">
        <v>39594.26</v>
      </c>
      <c r="B3381" s="11">
        <f t="shared" si="265"/>
        <v>-39644.26</v>
      </c>
      <c r="C3381" s="11">
        <f t="shared" si="267"/>
        <v>28.849999999998545</v>
      </c>
      <c r="D3381" s="18"/>
      <c r="E3381" s="12">
        <f t="shared" si="266"/>
        <v>-39.644260000000003</v>
      </c>
      <c r="F3381" s="16">
        <v>-7.423</v>
      </c>
      <c r="G3381" s="16">
        <v>-13.122</v>
      </c>
    </row>
    <row r="3382" spans="1:7">
      <c r="A3382" s="11">
        <v>39623.11</v>
      </c>
      <c r="B3382" s="11">
        <f t="shared" si="265"/>
        <v>-39673.11</v>
      </c>
      <c r="C3382" s="11">
        <f t="shared" si="267"/>
        <v>28.849999999998545</v>
      </c>
      <c r="D3382" s="18"/>
      <c r="E3382" s="12">
        <f t="shared" si="266"/>
        <v>-39.673110000000001</v>
      </c>
      <c r="F3382" s="16">
        <v>-7.6440000000000001</v>
      </c>
      <c r="G3382" s="16">
        <v>-13.151999999999999</v>
      </c>
    </row>
    <row r="3383" spans="1:7">
      <c r="A3383" s="11">
        <v>39651.96</v>
      </c>
      <c r="B3383" s="11">
        <f t="shared" si="265"/>
        <v>-39701.96</v>
      </c>
      <c r="C3383" s="11">
        <f t="shared" si="267"/>
        <v>28.849999999998545</v>
      </c>
      <c r="D3383" s="18"/>
      <c r="E3383" s="12">
        <f t="shared" si="266"/>
        <v>-39.70196</v>
      </c>
      <c r="F3383" s="16">
        <v>-7.5789999999999997</v>
      </c>
      <c r="G3383" s="16">
        <v>-13.346</v>
      </c>
    </row>
    <row r="3384" spans="1:7">
      <c r="A3384" s="11">
        <v>39680.81</v>
      </c>
      <c r="B3384" s="11">
        <f t="shared" si="265"/>
        <v>-39730.81</v>
      </c>
      <c r="C3384" s="11">
        <f t="shared" si="267"/>
        <v>28.849999999998545</v>
      </c>
      <c r="D3384" s="18"/>
      <c r="E3384" s="12">
        <f t="shared" si="266"/>
        <v>-39.730809999999998</v>
      </c>
      <c r="F3384" s="16">
        <v>-7.4109999999999996</v>
      </c>
      <c r="G3384" s="16">
        <v>-13.238</v>
      </c>
    </row>
    <row r="3385" spans="1:7">
      <c r="A3385" s="11">
        <v>39709.67</v>
      </c>
      <c r="B3385" s="11">
        <f t="shared" si="265"/>
        <v>-39759.67</v>
      </c>
      <c r="C3385" s="11">
        <f t="shared" si="267"/>
        <v>28.860000000000582</v>
      </c>
      <c r="D3385" s="18"/>
      <c r="E3385" s="12">
        <f t="shared" si="266"/>
        <v>-39.75967</v>
      </c>
      <c r="F3385" s="16">
        <v>-7.36</v>
      </c>
      <c r="G3385" s="16">
        <v>-13.1</v>
      </c>
    </row>
    <row r="3386" spans="1:7">
      <c r="A3386" s="11">
        <v>39738.519999999997</v>
      </c>
      <c r="B3386" s="11">
        <f t="shared" si="265"/>
        <v>-39788.519999999997</v>
      </c>
      <c r="C3386" s="11">
        <f t="shared" si="267"/>
        <v>28.849999999998545</v>
      </c>
      <c r="D3386" s="18"/>
      <c r="E3386" s="12">
        <f t="shared" si="266"/>
        <v>-39.788519999999998</v>
      </c>
      <c r="F3386" s="16">
        <v>-7.4180000000000001</v>
      </c>
      <c r="G3386" s="16">
        <v>-13.124000000000001</v>
      </c>
    </row>
    <row r="3387" spans="1:7">
      <c r="A3387" s="11">
        <v>39767.370000000003</v>
      </c>
      <c r="B3387" s="11">
        <f t="shared" si="265"/>
        <v>-39817.370000000003</v>
      </c>
      <c r="C3387" s="11">
        <f t="shared" si="267"/>
        <v>28.850000000005821</v>
      </c>
      <c r="D3387" s="18"/>
      <c r="E3387" s="12">
        <f t="shared" si="266"/>
        <v>-39.817370000000004</v>
      </c>
      <c r="F3387" s="16">
        <v>-7.31</v>
      </c>
      <c r="G3387" s="16">
        <v>-12.888</v>
      </c>
    </row>
    <row r="3388" spans="1:7">
      <c r="A3388" s="11">
        <v>39796.22</v>
      </c>
      <c r="B3388" s="11">
        <f t="shared" si="265"/>
        <v>-39846.22</v>
      </c>
      <c r="C3388" s="11">
        <f t="shared" si="267"/>
        <v>28.849999999998545</v>
      </c>
      <c r="D3388" s="18"/>
      <c r="E3388" s="12">
        <f t="shared" si="266"/>
        <v>-39.846220000000002</v>
      </c>
      <c r="F3388" s="16">
        <v>-7.32</v>
      </c>
      <c r="G3388" s="16">
        <v>-12.975</v>
      </c>
    </row>
    <row r="3389" spans="1:7">
      <c r="A3389" s="11">
        <v>39825.07</v>
      </c>
      <c r="B3389" s="11">
        <f t="shared" si="265"/>
        <v>-39875.07</v>
      </c>
      <c r="C3389" s="11">
        <f t="shared" si="267"/>
        <v>28.849999999998545</v>
      </c>
      <c r="D3389" s="18"/>
      <c r="E3389" s="12">
        <f t="shared" si="266"/>
        <v>-39.875070000000001</v>
      </c>
      <c r="F3389" s="16">
        <v>-7.5359999999999996</v>
      </c>
      <c r="G3389" s="16">
        <v>-13.077999999999999</v>
      </c>
    </row>
    <row r="3390" spans="1:7">
      <c r="A3390" s="11">
        <v>39853.93</v>
      </c>
      <c r="B3390" s="11">
        <f t="shared" si="265"/>
        <v>-39903.93</v>
      </c>
      <c r="C3390" s="11">
        <f t="shared" si="267"/>
        <v>28.860000000000582</v>
      </c>
      <c r="D3390" s="18"/>
      <c r="E3390" s="12">
        <f t="shared" si="266"/>
        <v>-39.903930000000003</v>
      </c>
      <c r="F3390" s="16">
        <v>-7.6779999999999999</v>
      </c>
      <c r="G3390" s="16">
        <v>-12.928000000000001</v>
      </c>
    </row>
    <row r="3391" spans="1:7">
      <c r="A3391" s="11">
        <v>39882.78</v>
      </c>
      <c r="B3391" s="11">
        <f t="shared" si="265"/>
        <v>-39932.78</v>
      </c>
      <c r="C3391" s="11">
        <f t="shared" si="267"/>
        <v>28.849999999998545</v>
      </c>
      <c r="D3391" s="18"/>
      <c r="E3391" s="12">
        <f t="shared" si="266"/>
        <v>-39.932780000000001</v>
      </c>
      <c r="F3391" s="16">
        <v>-7.7629999999999999</v>
      </c>
      <c r="G3391" s="16">
        <v>-12.657</v>
      </c>
    </row>
    <row r="3392" spans="1:7">
      <c r="A3392" s="11">
        <v>39911.629999999997</v>
      </c>
      <c r="B3392" s="11">
        <f t="shared" si="265"/>
        <v>-39961.629999999997</v>
      </c>
      <c r="C3392" s="11">
        <f t="shared" si="267"/>
        <v>28.849999999998545</v>
      </c>
      <c r="D3392" s="18"/>
      <c r="E3392" s="12">
        <f t="shared" si="266"/>
        <v>-39.96163</v>
      </c>
      <c r="F3392" s="16">
        <v>-7.8390000000000004</v>
      </c>
      <c r="G3392" s="16">
        <v>-12.715</v>
      </c>
    </row>
    <row r="3393" spans="1:7">
      <c r="A3393" s="11">
        <v>39940.480000000003</v>
      </c>
      <c r="B3393" s="11">
        <f t="shared" si="265"/>
        <v>-39990.480000000003</v>
      </c>
      <c r="C3393" s="11">
        <f t="shared" si="267"/>
        <v>28.850000000005821</v>
      </c>
      <c r="D3393" s="18"/>
      <c r="E3393" s="12">
        <f t="shared" si="266"/>
        <v>-39.990480000000005</v>
      </c>
      <c r="F3393" s="16">
        <v>-7.8630000000000004</v>
      </c>
      <c r="G3393" s="16">
        <v>-12.754</v>
      </c>
    </row>
    <row r="3394" spans="1:7">
      <c r="A3394" s="11">
        <v>39969.33</v>
      </c>
      <c r="B3394" s="11">
        <f t="shared" si="265"/>
        <v>-40019.33</v>
      </c>
      <c r="C3394" s="11">
        <f t="shared" si="267"/>
        <v>28.849999999998545</v>
      </c>
      <c r="D3394" s="18"/>
      <c r="E3394" s="12">
        <f t="shared" si="266"/>
        <v>-40.019330000000004</v>
      </c>
      <c r="F3394" s="16">
        <v>-8.1669999999999998</v>
      </c>
      <c r="G3394" s="16">
        <v>-12.656000000000001</v>
      </c>
    </row>
    <row r="3395" spans="1:7">
      <c r="A3395" s="11">
        <v>39998.19</v>
      </c>
      <c r="B3395" s="11">
        <f t="shared" ref="B3395:B3458" si="268">-(A3395+50)</f>
        <v>-40048.19</v>
      </c>
      <c r="C3395" s="11">
        <f t="shared" si="267"/>
        <v>28.860000000000582</v>
      </c>
      <c r="D3395" s="18"/>
      <c r="E3395" s="12">
        <f t="shared" ref="E3395:E3458" si="269">B3395/1000</f>
        <v>-40.048190000000005</v>
      </c>
      <c r="F3395" s="16">
        <v>-8.1760000000000002</v>
      </c>
      <c r="G3395" s="16">
        <v>-12.539</v>
      </c>
    </row>
    <row r="3396" spans="1:7">
      <c r="A3396" s="11">
        <v>40027.040000000001</v>
      </c>
      <c r="B3396" s="11">
        <f t="shared" si="268"/>
        <v>-40077.040000000001</v>
      </c>
      <c r="C3396" s="11">
        <f t="shared" ref="C3396:C3459" si="270">ABS(B3395-B3396)</f>
        <v>28.849999999998545</v>
      </c>
      <c r="D3396" s="18"/>
      <c r="E3396" s="12">
        <f t="shared" si="269"/>
        <v>-40.077040000000004</v>
      </c>
      <c r="F3396" s="16">
        <v>-8.3800000000000008</v>
      </c>
      <c r="G3396" s="16">
        <v>-12.654999999999999</v>
      </c>
    </row>
    <row r="3397" spans="1:7">
      <c r="A3397" s="11">
        <v>40055.89</v>
      </c>
      <c r="B3397" s="11">
        <f t="shared" si="268"/>
        <v>-40105.89</v>
      </c>
      <c r="C3397" s="11">
        <f t="shared" si="270"/>
        <v>28.849999999998545</v>
      </c>
      <c r="D3397" s="18"/>
      <c r="E3397" s="12">
        <f t="shared" si="269"/>
        <v>-40.105890000000002</v>
      </c>
      <c r="F3397" s="16">
        <v>-8.5839999999999996</v>
      </c>
      <c r="G3397" s="16">
        <v>-12.677</v>
      </c>
    </row>
    <row r="3398" spans="1:7">
      <c r="A3398" s="11">
        <v>40084.74</v>
      </c>
      <c r="B3398" s="11">
        <f t="shared" si="268"/>
        <v>-40134.74</v>
      </c>
      <c r="C3398" s="11">
        <f t="shared" si="270"/>
        <v>28.849999999998545</v>
      </c>
      <c r="D3398" s="18"/>
      <c r="E3398" s="12">
        <f t="shared" si="269"/>
        <v>-40.134740000000001</v>
      </c>
      <c r="F3398" s="16">
        <v>-8.43</v>
      </c>
      <c r="G3398" s="16">
        <v>-12.493</v>
      </c>
    </row>
    <row r="3399" spans="1:7">
      <c r="A3399" s="11">
        <v>40113.589999999997</v>
      </c>
      <c r="B3399" s="11">
        <f t="shared" si="268"/>
        <v>-40163.589999999997</v>
      </c>
      <c r="C3399" s="11">
        <f t="shared" si="270"/>
        <v>28.849999999998545</v>
      </c>
      <c r="D3399" s="18"/>
      <c r="E3399" s="12">
        <f t="shared" si="269"/>
        <v>-40.163589999999999</v>
      </c>
      <c r="F3399" s="16">
        <v>-8.6609999999999996</v>
      </c>
      <c r="G3399" s="16">
        <v>-12.467000000000001</v>
      </c>
    </row>
    <row r="3400" spans="1:7">
      <c r="A3400" s="11">
        <v>40142.44</v>
      </c>
      <c r="B3400" s="11">
        <f t="shared" si="268"/>
        <v>-40192.44</v>
      </c>
      <c r="C3400" s="11">
        <f t="shared" si="270"/>
        <v>28.850000000005821</v>
      </c>
      <c r="D3400" s="18"/>
      <c r="E3400" s="12">
        <f t="shared" si="269"/>
        <v>-40.192440000000005</v>
      </c>
      <c r="F3400" s="16">
        <v>-8.8480000000000008</v>
      </c>
      <c r="G3400" s="16">
        <v>-12.5</v>
      </c>
    </row>
    <row r="3401" spans="1:7">
      <c r="A3401" s="11">
        <v>40171.300000000003</v>
      </c>
      <c r="B3401" s="11">
        <f t="shared" si="268"/>
        <v>-40221.300000000003</v>
      </c>
      <c r="C3401" s="11">
        <f t="shared" si="270"/>
        <v>28.860000000000582</v>
      </c>
      <c r="D3401" s="18"/>
      <c r="E3401" s="12">
        <f t="shared" si="269"/>
        <v>-40.221299999999999</v>
      </c>
      <c r="F3401" s="16">
        <v>-8.6489999999999991</v>
      </c>
      <c r="G3401" s="16">
        <v>-12.446</v>
      </c>
    </row>
    <row r="3402" spans="1:7">
      <c r="A3402" s="11">
        <v>40200.15</v>
      </c>
      <c r="B3402" s="11">
        <f t="shared" si="268"/>
        <v>-40250.15</v>
      </c>
      <c r="C3402" s="11">
        <f t="shared" si="270"/>
        <v>28.849999999998545</v>
      </c>
      <c r="D3402" s="18"/>
      <c r="E3402" s="12">
        <f t="shared" si="269"/>
        <v>-40.250150000000005</v>
      </c>
      <c r="F3402" s="16">
        <v>-8.5020000000000007</v>
      </c>
      <c r="G3402" s="16">
        <v>-12.433</v>
      </c>
    </row>
    <row r="3403" spans="1:7">
      <c r="A3403" s="11">
        <v>40229</v>
      </c>
      <c r="B3403" s="11">
        <f t="shared" si="268"/>
        <v>-40279</v>
      </c>
      <c r="C3403" s="11">
        <f t="shared" si="270"/>
        <v>28.849999999998545</v>
      </c>
      <c r="D3403" s="18"/>
      <c r="E3403" s="12">
        <f t="shared" si="269"/>
        <v>-40.279000000000003</v>
      </c>
      <c r="F3403" s="16">
        <v>-8.4060000000000006</v>
      </c>
      <c r="G3403" s="16">
        <v>-12.497</v>
      </c>
    </row>
    <row r="3404" spans="1:7">
      <c r="A3404" s="11">
        <v>40266</v>
      </c>
      <c r="B3404" s="11">
        <f t="shared" si="268"/>
        <v>-40316</v>
      </c>
      <c r="C3404" s="11">
        <f t="shared" si="270"/>
        <v>37</v>
      </c>
      <c r="D3404" s="18"/>
      <c r="E3404" s="12">
        <f t="shared" si="269"/>
        <v>-40.316000000000003</v>
      </c>
      <c r="F3404" s="16">
        <v>-8.3059999999999992</v>
      </c>
      <c r="G3404" s="16">
        <v>-12.833</v>
      </c>
    </row>
    <row r="3405" spans="1:7">
      <c r="A3405" s="11">
        <v>40303</v>
      </c>
      <c r="B3405" s="11">
        <f t="shared" si="268"/>
        <v>-40353</v>
      </c>
      <c r="C3405" s="11">
        <f t="shared" si="270"/>
        <v>37</v>
      </c>
      <c r="D3405" s="18"/>
      <c r="E3405" s="12">
        <f t="shared" si="269"/>
        <v>-40.353000000000002</v>
      </c>
      <c r="F3405" s="16">
        <v>-8.1170000000000009</v>
      </c>
      <c r="G3405" s="16">
        <v>-12.845000000000001</v>
      </c>
    </row>
    <row r="3406" spans="1:7">
      <c r="A3406" s="11">
        <v>40340</v>
      </c>
      <c r="B3406" s="11">
        <f t="shared" si="268"/>
        <v>-40390</v>
      </c>
      <c r="C3406" s="11">
        <f t="shared" si="270"/>
        <v>37</v>
      </c>
      <c r="D3406" s="18"/>
      <c r="E3406" s="12">
        <f t="shared" si="269"/>
        <v>-40.39</v>
      </c>
      <c r="F3406" s="16">
        <v>-7.8819999999999997</v>
      </c>
      <c r="G3406" s="16">
        <v>-12.957000000000001</v>
      </c>
    </row>
    <row r="3407" spans="1:7">
      <c r="A3407" s="11">
        <v>40377</v>
      </c>
      <c r="B3407" s="11">
        <f t="shared" si="268"/>
        <v>-40427</v>
      </c>
      <c r="C3407" s="11">
        <f t="shared" si="270"/>
        <v>37</v>
      </c>
      <c r="D3407" s="18"/>
      <c r="E3407" s="12">
        <f t="shared" si="269"/>
        <v>-40.427</v>
      </c>
      <c r="F3407" s="16">
        <v>-7.6429999999999998</v>
      </c>
      <c r="G3407" s="16">
        <v>-13.166</v>
      </c>
    </row>
    <row r="3408" spans="1:7">
      <c r="A3408" s="11">
        <v>40414</v>
      </c>
      <c r="B3408" s="11">
        <f t="shared" si="268"/>
        <v>-40464</v>
      </c>
      <c r="C3408" s="11">
        <f t="shared" si="270"/>
        <v>37</v>
      </c>
      <c r="D3408" s="18"/>
      <c r="E3408" s="12">
        <f t="shared" si="269"/>
        <v>-40.463999999999999</v>
      </c>
      <c r="F3408" s="16">
        <v>-7.5880000000000001</v>
      </c>
      <c r="G3408" s="16">
        <v>-13.269</v>
      </c>
    </row>
    <row r="3409" spans="1:7">
      <c r="A3409" s="11">
        <v>40451</v>
      </c>
      <c r="B3409" s="11">
        <f t="shared" si="268"/>
        <v>-40501</v>
      </c>
      <c r="C3409" s="11">
        <f t="shared" si="270"/>
        <v>37</v>
      </c>
      <c r="D3409" s="18"/>
      <c r="E3409" s="12">
        <f t="shared" si="269"/>
        <v>-40.500999999999998</v>
      </c>
      <c r="F3409" s="16">
        <v>-7.3319999999999999</v>
      </c>
      <c r="G3409" s="16">
        <v>-13.442</v>
      </c>
    </row>
    <row r="3410" spans="1:7">
      <c r="A3410" s="11">
        <v>40488</v>
      </c>
      <c r="B3410" s="11">
        <f t="shared" si="268"/>
        <v>-40538</v>
      </c>
      <c r="C3410" s="11">
        <f t="shared" si="270"/>
        <v>37</v>
      </c>
      <c r="D3410" s="18"/>
      <c r="E3410" s="12">
        <f t="shared" si="269"/>
        <v>-40.537999999999997</v>
      </c>
      <c r="F3410" s="16">
        <v>-6.6870000000000003</v>
      </c>
      <c r="G3410" s="16">
        <v>-13.157</v>
      </c>
    </row>
    <row r="3411" spans="1:7">
      <c r="A3411" s="11">
        <v>40525</v>
      </c>
      <c r="B3411" s="11">
        <f t="shared" si="268"/>
        <v>-40575</v>
      </c>
      <c r="C3411" s="11">
        <f t="shared" si="270"/>
        <v>37</v>
      </c>
      <c r="D3411" s="18"/>
      <c r="E3411" s="12">
        <f t="shared" si="269"/>
        <v>-40.575000000000003</v>
      </c>
      <c r="F3411" s="16">
        <v>-6.8550000000000004</v>
      </c>
      <c r="G3411" s="16">
        <v>-13.246</v>
      </c>
    </row>
    <row r="3412" spans="1:7">
      <c r="A3412" s="11">
        <v>40562</v>
      </c>
      <c r="B3412" s="11">
        <f t="shared" si="268"/>
        <v>-40612</v>
      </c>
      <c r="C3412" s="11">
        <f t="shared" si="270"/>
        <v>37</v>
      </c>
      <c r="D3412" s="18"/>
      <c r="E3412" s="12">
        <f t="shared" si="269"/>
        <v>-40.612000000000002</v>
      </c>
      <c r="F3412" s="16">
        <v>-7.1239999999999997</v>
      </c>
      <c r="G3412" s="16">
        <v>-13.218</v>
      </c>
    </row>
    <row r="3413" spans="1:7">
      <c r="A3413" s="11">
        <v>40599</v>
      </c>
      <c r="B3413" s="11">
        <f t="shared" si="268"/>
        <v>-40649</v>
      </c>
      <c r="C3413" s="11">
        <f t="shared" si="270"/>
        <v>37</v>
      </c>
      <c r="D3413" s="18"/>
      <c r="E3413" s="12">
        <f t="shared" si="269"/>
        <v>-40.649000000000001</v>
      </c>
      <c r="F3413" s="16">
        <v>-7.327</v>
      </c>
      <c r="G3413" s="16">
        <v>-13.089</v>
      </c>
    </row>
    <row r="3414" spans="1:7">
      <c r="A3414" s="11">
        <v>40636</v>
      </c>
      <c r="B3414" s="11">
        <f t="shared" si="268"/>
        <v>-40686</v>
      </c>
      <c r="C3414" s="11">
        <f t="shared" si="270"/>
        <v>37</v>
      </c>
      <c r="D3414" s="18"/>
      <c r="E3414" s="12">
        <f t="shared" si="269"/>
        <v>-40.686</v>
      </c>
      <c r="F3414" s="16">
        <v>-7.5359999999999996</v>
      </c>
      <c r="G3414" s="16">
        <v>-13.135</v>
      </c>
    </row>
    <row r="3415" spans="1:7">
      <c r="A3415" s="11">
        <v>40673</v>
      </c>
      <c r="B3415" s="11">
        <f t="shared" si="268"/>
        <v>-40723</v>
      </c>
      <c r="C3415" s="11">
        <f t="shared" si="270"/>
        <v>37</v>
      </c>
      <c r="D3415" s="18"/>
      <c r="E3415" s="12">
        <f t="shared" si="269"/>
        <v>-40.722999999999999</v>
      </c>
      <c r="F3415" s="16">
        <v>-7.5780000000000003</v>
      </c>
      <c r="G3415" s="16">
        <v>-13.170999999999999</v>
      </c>
    </row>
    <row r="3416" spans="1:7">
      <c r="A3416" s="11">
        <v>40710</v>
      </c>
      <c r="B3416" s="11">
        <f t="shared" si="268"/>
        <v>-40760</v>
      </c>
      <c r="C3416" s="11">
        <f t="shared" si="270"/>
        <v>37</v>
      </c>
      <c r="D3416" s="18"/>
      <c r="E3416" s="12">
        <f t="shared" si="269"/>
        <v>-40.76</v>
      </c>
      <c r="F3416" s="16">
        <v>-7.181</v>
      </c>
      <c r="G3416" s="16">
        <v>-13.368</v>
      </c>
    </row>
    <row r="3417" spans="1:7">
      <c r="A3417" s="11">
        <v>40747</v>
      </c>
      <c r="B3417" s="11">
        <f t="shared" si="268"/>
        <v>-40797</v>
      </c>
      <c r="C3417" s="11">
        <f t="shared" si="270"/>
        <v>37</v>
      </c>
      <c r="D3417" s="18"/>
      <c r="E3417" s="12">
        <f t="shared" si="269"/>
        <v>-40.796999999999997</v>
      </c>
      <c r="F3417" s="16">
        <v>-6.93</v>
      </c>
      <c r="G3417" s="16">
        <v>-13.211</v>
      </c>
    </row>
    <row r="3418" spans="1:7">
      <c r="A3418" s="11">
        <v>40784</v>
      </c>
      <c r="B3418" s="11">
        <f t="shared" si="268"/>
        <v>-40834</v>
      </c>
      <c r="C3418" s="11">
        <f t="shared" si="270"/>
        <v>37</v>
      </c>
      <c r="D3418" s="18"/>
      <c r="E3418" s="12">
        <f t="shared" si="269"/>
        <v>-40.834000000000003</v>
      </c>
      <c r="F3418" s="16">
        <v>-7.3739999999999997</v>
      </c>
      <c r="G3418" s="16">
        <v>-12.997999999999999</v>
      </c>
    </row>
    <row r="3419" spans="1:7">
      <c r="A3419" s="11">
        <v>40821</v>
      </c>
      <c r="B3419" s="11">
        <f t="shared" si="268"/>
        <v>-40871</v>
      </c>
      <c r="C3419" s="11">
        <f t="shared" si="270"/>
        <v>37</v>
      </c>
      <c r="D3419" s="18"/>
      <c r="E3419" s="12">
        <f t="shared" si="269"/>
        <v>-40.871000000000002</v>
      </c>
      <c r="F3419" s="16">
        <v>-7.492</v>
      </c>
      <c r="G3419" s="16">
        <v>-13.105</v>
      </c>
    </row>
    <row r="3420" spans="1:7">
      <c r="A3420" s="11">
        <v>40858</v>
      </c>
      <c r="B3420" s="11">
        <f t="shared" si="268"/>
        <v>-40908</v>
      </c>
      <c r="C3420" s="11">
        <f t="shared" si="270"/>
        <v>37</v>
      </c>
      <c r="D3420" s="18"/>
      <c r="E3420" s="12">
        <f t="shared" si="269"/>
        <v>-40.908000000000001</v>
      </c>
      <c r="F3420" s="16">
        <v>-7.4809999999999999</v>
      </c>
      <c r="G3420" s="16">
        <v>-13.053000000000001</v>
      </c>
    </row>
    <row r="3421" spans="1:7">
      <c r="A3421" s="11">
        <v>40895</v>
      </c>
      <c r="B3421" s="11">
        <f t="shared" si="268"/>
        <v>-40945</v>
      </c>
      <c r="C3421" s="11">
        <f t="shared" si="270"/>
        <v>37</v>
      </c>
      <c r="D3421" s="18"/>
      <c r="E3421" s="12">
        <f t="shared" si="269"/>
        <v>-40.945</v>
      </c>
      <c r="F3421" s="16">
        <v>-7.7009999999999996</v>
      </c>
      <c r="G3421" s="16">
        <v>-13.074999999999999</v>
      </c>
    </row>
    <row r="3422" spans="1:7">
      <c r="A3422" s="11">
        <v>40932</v>
      </c>
      <c r="B3422" s="11">
        <f t="shared" si="268"/>
        <v>-40982</v>
      </c>
      <c r="C3422" s="11">
        <f t="shared" si="270"/>
        <v>37</v>
      </c>
      <c r="D3422" s="18"/>
      <c r="E3422" s="12">
        <f t="shared" si="269"/>
        <v>-40.981999999999999</v>
      </c>
      <c r="F3422" s="16">
        <v>-7.7720000000000002</v>
      </c>
      <c r="G3422" s="16">
        <v>-13.066000000000001</v>
      </c>
    </row>
    <row r="3423" spans="1:7">
      <c r="A3423" s="11">
        <v>40969</v>
      </c>
      <c r="B3423" s="11">
        <f t="shared" si="268"/>
        <v>-41019</v>
      </c>
      <c r="C3423" s="11">
        <f t="shared" si="270"/>
        <v>37</v>
      </c>
      <c r="D3423" s="18"/>
      <c r="E3423" s="12">
        <f t="shared" si="269"/>
        <v>-41.018999999999998</v>
      </c>
      <c r="F3423" s="16">
        <v>-7.8490000000000002</v>
      </c>
      <c r="G3423" s="16">
        <v>-12.881</v>
      </c>
    </row>
    <row r="3424" spans="1:7">
      <c r="A3424" s="11">
        <v>41006</v>
      </c>
      <c r="B3424" s="11">
        <f t="shared" si="268"/>
        <v>-41056</v>
      </c>
      <c r="C3424" s="11">
        <f t="shared" si="270"/>
        <v>37</v>
      </c>
      <c r="D3424" s="18"/>
      <c r="E3424" s="12">
        <f t="shared" si="269"/>
        <v>-41.055999999999997</v>
      </c>
      <c r="F3424" s="16">
        <v>-7.6180000000000003</v>
      </c>
      <c r="G3424" s="16">
        <v>-12.661</v>
      </c>
    </row>
    <row r="3425" spans="1:7">
      <c r="A3425" s="11">
        <v>41043</v>
      </c>
      <c r="B3425" s="11">
        <f t="shared" si="268"/>
        <v>-41093</v>
      </c>
      <c r="C3425" s="11">
        <f t="shared" si="270"/>
        <v>37</v>
      </c>
      <c r="D3425" s="18"/>
      <c r="E3425" s="12">
        <f t="shared" si="269"/>
        <v>-41.093000000000004</v>
      </c>
      <c r="F3425" s="16">
        <v>-7.4779999999999998</v>
      </c>
      <c r="G3425" s="16">
        <v>-12.49</v>
      </c>
    </row>
    <row r="3426" spans="1:7">
      <c r="A3426" s="11">
        <v>41080</v>
      </c>
      <c r="B3426" s="11">
        <f t="shared" si="268"/>
        <v>-41130</v>
      </c>
      <c r="C3426" s="11">
        <f t="shared" si="270"/>
        <v>37</v>
      </c>
      <c r="D3426" s="18"/>
      <c r="E3426" s="12">
        <f t="shared" si="269"/>
        <v>-41.13</v>
      </c>
      <c r="F3426" s="16">
        <v>-7.3319999999999999</v>
      </c>
      <c r="G3426" s="16">
        <v>-12.768000000000001</v>
      </c>
    </row>
    <row r="3427" spans="1:7">
      <c r="A3427" s="11">
        <v>41117</v>
      </c>
      <c r="B3427" s="11">
        <f t="shared" si="268"/>
        <v>-41167</v>
      </c>
      <c r="C3427" s="11">
        <f t="shared" si="270"/>
        <v>37</v>
      </c>
      <c r="D3427" s="18"/>
      <c r="E3427" s="12">
        <f t="shared" si="269"/>
        <v>-41.167000000000002</v>
      </c>
      <c r="F3427" s="16">
        <v>-7.444</v>
      </c>
      <c r="G3427" s="16">
        <v>-12.722</v>
      </c>
    </row>
    <row r="3428" spans="1:7">
      <c r="A3428" s="11">
        <v>41154</v>
      </c>
      <c r="B3428" s="11">
        <f t="shared" si="268"/>
        <v>-41204</v>
      </c>
      <c r="C3428" s="11">
        <f t="shared" si="270"/>
        <v>37</v>
      </c>
      <c r="D3428" s="18"/>
      <c r="E3428" s="12">
        <f t="shared" si="269"/>
        <v>-41.204000000000001</v>
      </c>
      <c r="F3428" s="16">
        <v>-7.4509999999999996</v>
      </c>
      <c r="G3428" s="16">
        <v>-12.863</v>
      </c>
    </row>
    <row r="3429" spans="1:7">
      <c r="A3429" s="11">
        <v>41191</v>
      </c>
      <c r="B3429" s="11">
        <f t="shared" si="268"/>
        <v>-41241</v>
      </c>
      <c r="C3429" s="11">
        <f t="shared" si="270"/>
        <v>37</v>
      </c>
      <c r="D3429" s="18"/>
      <c r="E3429" s="12">
        <f t="shared" si="269"/>
        <v>-41.241</v>
      </c>
      <c r="F3429" s="16">
        <v>-7.4569999999999999</v>
      </c>
      <c r="G3429" s="16">
        <v>-12.981999999999999</v>
      </c>
    </row>
    <row r="3430" spans="1:7">
      <c r="A3430" s="11">
        <v>41228</v>
      </c>
      <c r="B3430" s="11">
        <f t="shared" si="268"/>
        <v>-41278</v>
      </c>
      <c r="C3430" s="11">
        <f t="shared" si="270"/>
        <v>37</v>
      </c>
      <c r="D3430" s="18"/>
      <c r="E3430" s="12">
        <f t="shared" si="269"/>
        <v>-41.277999999999999</v>
      </c>
      <c r="F3430" s="16">
        <v>-7.3620000000000001</v>
      </c>
      <c r="G3430" s="16">
        <v>-12.986000000000001</v>
      </c>
    </row>
    <row r="3431" spans="1:7">
      <c r="A3431" s="11">
        <v>41265</v>
      </c>
      <c r="B3431" s="11">
        <f t="shared" si="268"/>
        <v>-41315</v>
      </c>
      <c r="C3431" s="11">
        <f t="shared" si="270"/>
        <v>37</v>
      </c>
      <c r="D3431" s="18"/>
      <c r="E3431" s="12">
        <f t="shared" si="269"/>
        <v>-41.314999999999998</v>
      </c>
      <c r="F3431" s="16">
        <v>-7.1970000000000001</v>
      </c>
      <c r="G3431" s="16">
        <v>-13.093</v>
      </c>
    </row>
    <row r="3432" spans="1:7">
      <c r="A3432" s="11">
        <v>41276.5</v>
      </c>
      <c r="B3432" s="11">
        <f t="shared" si="268"/>
        <v>-41326.5</v>
      </c>
      <c r="C3432" s="11">
        <f t="shared" si="270"/>
        <v>11.5</v>
      </c>
      <c r="D3432" s="18"/>
      <c r="E3432" s="12">
        <f t="shared" si="269"/>
        <v>-41.326500000000003</v>
      </c>
      <c r="F3432" s="16">
        <v>-7.0049999999999999</v>
      </c>
      <c r="G3432" s="16">
        <v>-13.03</v>
      </c>
    </row>
    <row r="3433" spans="1:7">
      <c r="A3433" s="11">
        <v>41288</v>
      </c>
      <c r="B3433" s="11">
        <f t="shared" si="268"/>
        <v>-41338</v>
      </c>
      <c r="C3433" s="11">
        <f t="shared" si="270"/>
        <v>11.5</v>
      </c>
      <c r="D3433" s="18"/>
      <c r="E3433" s="12">
        <f t="shared" si="269"/>
        <v>-41.338000000000001</v>
      </c>
      <c r="F3433" s="16">
        <v>-6.9550000000000001</v>
      </c>
      <c r="G3433" s="16">
        <v>-12.871</v>
      </c>
    </row>
    <row r="3434" spans="1:7">
      <c r="A3434" s="11">
        <v>41299.5</v>
      </c>
      <c r="B3434" s="11">
        <f t="shared" si="268"/>
        <v>-41349.5</v>
      </c>
      <c r="C3434" s="11">
        <f t="shared" si="270"/>
        <v>11.5</v>
      </c>
      <c r="D3434" s="18"/>
      <c r="E3434" s="12">
        <f t="shared" si="269"/>
        <v>-41.349499999999999</v>
      </c>
      <c r="F3434" s="16">
        <v>-7.0890000000000004</v>
      </c>
      <c r="G3434" s="16">
        <v>-12.993</v>
      </c>
    </row>
    <row r="3435" spans="1:7">
      <c r="A3435" s="11">
        <v>41311</v>
      </c>
      <c r="B3435" s="11">
        <f t="shared" si="268"/>
        <v>-41361</v>
      </c>
      <c r="C3435" s="11">
        <f t="shared" si="270"/>
        <v>11.5</v>
      </c>
      <c r="D3435" s="18"/>
      <c r="E3435" s="12">
        <f t="shared" si="269"/>
        <v>-41.360999999999997</v>
      </c>
      <c r="F3435" s="16">
        <v>-7.1130000000000004</v>
      </c>
      <c r="G3435" s="16">
        <v>-13</v>
      </c>
    </row>
    <row r="3436" spans="1:7">
      <c r="A3436" s="11">
        <v>41322.5</v>
      </c>
      <c r="B3436" s="11">
        <f t="shared" si="268"/>
        <v>-41372.5</v>
      </c>
      <c r="C3436" s="11">
        <f t="shared" si="270"/>
        <v>11.5</v>
      </c>
      <c r="D3436" s="18"/>
      <c r="E3436" s="12">
        <f t="shared" si="269"/>
        <v>-41.372500000000002</v>
      </c>
      <c r="F3436" s="16">
        <v>-7.0789999999999997</v>
      </c>
      <c r="G3436" s="16">
        <v>-13.082000000000001</v>
      </c>
    </row>
    <row r="3437" spans="1:7">
      <c r="A3437" s="11">
        <v>41334</v>
      </c>
      <c r="B3437" s="11">
        <f t="shared" si="268"/>
        <v>-41384</v>
      </c>
      <c r="C3437" s="11">
        <f t="shared" si="270"/>
        <v>11.5</v>
      </c>
      <c r="D3437" s="18"/>
      <c r="E3437" s="12">
        <f t="shared" si="269"/>
        <v>-41.384</v>
      </c>
      <c r="F3437" s="16">
        <v>-6.9720000000000004</v>
      </c>
      <c r="G3437" s="16">
        <v>-13.223000000000001</v>
      </c>
    </row>
    <row r="3438" spans="1:7">
      <c r="A3438" s="11">
        <v>41345.5</v>
      </c>
      <c r="B3438" s="11">
        <f t="shared" si="268"/>
        <v>-41395.5</v>
      </c>
      <c r="C3438" s="11">
        <f t="shared" si="270"/>
        <v>11.5</v>
      </c>
      <c r="D3438" s="18"/>
      <c r="E3438" s="12">
        <f t="shared" si="269"/>
        <v>-41.395499999999998</v>
      </c>
      <c r="F3438" s="16">
        <v>-7.1230000000000002</v>
      </c>
      <c r="G3438" s="16">
        <v>-12.948</v>
      </c>
    </row>
    <row r="3439" spans="1:7">
      <c r="A3439" s="11">
        <v>41357</v>
      </c>
      <c r="B3439" s="11">
        <f t="shared" si="268"/>
        <v>-41407</v>
      </c>
      <c r="C3439" s="11">
        <f t="shared" si="270"/>
        <v>11.5</v>
      </c>
      <c r="D3439" s="18"/>
      <c r="E3439" s="12">
        <f t="shared" si="269"/>
        <v>-41.406999999999996</v>
      </c>
      <c r="F3439" s="16">
        <v>-7.1980000000000004</v>
      </c>
      <c r="G3439" s="16">
        <v>-12.747999999999999</v>
      </c>
    </row>
    <row r="3440" spans="1:7">
      <c r="A3440" s="11">
        <v>41368.5</v>
      </c>
      <c r="B3440" s="11">
        <f t="shared" si="268"/>
        <v>-41418.5</v>
      </c>
      <c r="C3440" s="11">
        <f t="shared" si="270"/>
        <v>11.5</v>
      </c>
      <c r="D3440" s="18"/>
      <c r="E3440" s="12">
        <f t="shared" si="269"/>
        <v>-41.418500000000002</v>
      </c>
      <c r="F3440" s="16">
        <v>-7.2549999999999999</v>
      </c>
      <c r="G3440" s="16">
        <v>-12.882</v>
      </c>
    </row>
    <row r="3441" spans="1:7">
      <c r="A3441" s="11">
        <v>41380</v>
      </c>
      <c r="B3441" s="11">
        <f t="shared" si="268"/>
        <v>-41430</v>
      </c>
      <c r="C3441" s="11">
        <f t="shared" si="270"/>
        <v>11.5</v>
      </c>
      <c r="D3441" s="18"/>
      <c r="E3441" s="12">
        <f t="shared" si="269"/>
        <v>-41.43</v>
      </c>
      <c r="F3441" s="16">
        <v>-7.2080000000000002</v>
      </c>
      <c r="G3441" s="16">
        <v>-12.987</v>
      </c>
    </row>
    <row r="3442" spans="1:7">
      <c r="A3442" s="11">
        <v>41391.5</v>
      </c>
      <c r="B3442" s="11">
        <f t="shared" si="268"/>
        <v>-41441.5</v>
      </c>
      <c r="C3442" s="11">
        <f t="shared" si="270"/>
        <v>11.5</v>
      </c>
      <c r="D3442" s="18"/>
      <c r="E3442" s="12">
        <f t="shared" si="269"/>
        <v>-41.441499999999998</v>
      </c>
      <c r="F3442" s="16">
        <v>-7.1360000000000001</v>
      </c>
      <c r="G3442" s="16">
        <v>-13.007</v>
      </c>
    </row>
    <row r="3443" spans="1:7">
      <c r="A3443" s="11">
        <v>41403</v>
      </c>
      <c r="B3443" s="11">
        <f t="shared" si="268"/>
        <v>-41453</v>
      </c>
      <c r="C3443" s="11">
        <f t="shared" si="270"/>
        <v>11.5</v>
      </c>
      <c r="D3443" s="18"/>
      <c r="E3443" s="12">
        <f t="shared" si="269"/>
        <v>-41.453000000000003</v>
      </c>
      <c r="F3443" s="16">
        <v>-7.0339999999999998</v>
      </c>
      <c r="G3443" s="16">
        <v>-12.935</v>
      </c>
    </row>
    <row r="3444" spans="1:7">
      <c r="A3444" s="11">
        <v>41405.94</v>
      </c>
      <c r="B3444" s="11">
        <f t="shared" si="268"/>
        <v>-41455.94</v>
      </c>
      <c r="C3444" s="11">
        <f t="shared" si="270"/>
        <v>2.9400000000023283</v>
      </c>
      <c r="D3444" s="18"/>
      <c r="E3444" s="12">
        <f t="shared" si="269"/>
        <v>-41.455940000000005</v>
      </c>
      <c r="F3444" s="16">
        <v>-7.0670000000000002</v>
      </c>
      <c r="G3444" s="16">
        <v>-12.840999999999999</v>
      </c>
    </row>
    <row r="3445" spans="1:7">
      <c r="A3445" s="11">
        <v>41408.879999999997</v>
      </c>
      <c r="B3445" s="11">
        <f t="shared" si="268"/>
        <v>-41458.879999999997</v>
      </c>
      <c r="C3445" s="11">
        <f t="shared" si="270"/>
        <v>2.9399999999950523</v>
      </c>
      <c r="D3445" s="18"/>
      <c r="E3445" s="12">
        <f t="shared" si="269"/>
        <v>-41.458880000000001</v>
      </c>
      <c r="F3445" s="16">
        <v>-7.0019999999999998</v>
      </c>
      <c r="G3445" s="16">
        <v>-12.859</v>
      </c>
    </row>
    <row r="3446" spans="1:7">
      <c r="A3446" s="11">
        <v>41411.82</v>
      </c>
      <c r="B3446" s="11">
        <f t="shared" si="268"/>
        <v>-41461.82</v>
      </c>
      <c r="C3446" s="11">
        <f t="shared" si="270"/>
        <v>2.9400000000023283</v>
      </c>
      <c r="D3446" s="18"/>
      <c r="E3446" s="12">
        <f t="shared" si="269"/>
        <v>-41.461820000000003</v>
      </c>
      <c r="F3446" s="16">
        <v>-7.0540000000000003</v>
      </c>
      <c r="G3446" s="16">
        <v>-12.904999999999999</v>
      </c>
    </row>
    <row r="3447" spans="1:7">
      <c r="A3447" s="11">
        <v>41414.76</v>
      </c>
      <c r="B3447" s="11">
        <f t="shared" si="268"/>
        <v>-41464.76</v>
      </c>
      <c r="C3447" s="11">
        <f t="shared" si="270"/>
        <v>2.9400000000023283</v>
      </c>
      <c r="D3447" s="18"/>
      <c r="E3447" s="12">
        <f t="shared" si="269"/>
        <v>-41.464760000000005</v>
      </c>
      <c r="F3447" s="16">
        <v>-7.2910000000000004</v>
      </c>
      <c r="G3447" s="16">
        <v>-12.871</v>
      </c>
    </row>
    <row r="3448" spans="1:7">
      <c r="A3448" s="11">
        <v>41417.699999999997</v>
      </c>
      <c r="B3448" s="11">
        <f t="shared" si="268"/>
        <v>-41467.699999999997</v>
      </c>
      <c r="C3448" s="11">
        <f t="shared" si="270"/>
        <v>2.9399999999950523</v>
      </c>
      <c r="D3448" s="18"/>
      <c r="E3448" s="12">
        <f t="shared" si="269"/>
        <v>-41.467699999999994</v>
      </c>
      <c r="F3448" s="16">
        <v>-7.4379999999999997</v>
      </c>
      <c r="G3448" s="16">
        <v>-12.798999999999999</v>
      </c>
    </row>
    <row r="3449" spans="1:7">
      <c r="A3449" s="11">
        <v>41420.639999999999</v>
      </c>
      <c r="B3449" s="11">
        <f t="shared" si="268"/>
        <v>-41470.639999999999</v>
      </c>
      <c r="C3449" s="11">
        <f t="shared" si="270"/>
        <v>2.9400000000023283</v>
      </c>
      <c r="D3449" s="18"/>
      <c r="E3449" s="12">
        <f t="shared" si="269"/>
        <v>-41.470639999999996</v>
      </c>
      <c r="F3449" s="16">
        <v>-7.5979999999999999</v>
      </c>
      <c r="G3449" s="16">
        <v>-12.919</v>
      </c>
    </row>
    <row r="3450" spans="1:7">
      <c r="A3450" s="11">
        <v>41423.58</v>
      </c>
      <c r="B3450" s="11">
        <f t="shared" si="268"/>
        <v>-41473.58</v>
      </c>
      <c r="C3450" s="11">
        <f t="shared" si="270"/>
        <v>2.9400000000023283</v>
      </c>
      <c r="D3450" s="18"/>
      <c r="E3450" s="12">
        <f t="shared" si="269"/>
        <v>-41.473579999999998</v>
      </c>
      <c r="F3450" s="16">
        <v>-7.4530000000000003</v>
      </c>
      <c r="G3450" s="16">
        <v>-12.946</v>
      </c>
    </row>
    <row r="3451" spans="1:7">
      <c r="A3451" s="11">
        <v>41426.519999999997</v>
      </c>
      <c r="B3451" s="11">
        <f t="shared" si="268"/>
        <v>-41476.519999999997</v>
      </c>
      <c r="C3451" s="11">
        <f t="shared" si="270"/>
        <v>2.9399999999950523</v>
      </c>
      <c r="D3451" s="18"/>
      <c r="E3451" s="12">
        <f t="shared" si="269"/>
        <v>-41.476519999999994</v>
      </c>
      <c r="F3451" s="16">
        <v>-7.6829999999999998</v>
      </c>
      <c r="G3451" s="16">
        <v>-12.63</v>
      </c>
    </row>
    <row r="3452" spans="1:7">
      <c r="A3452" s="11">
        <v>41429.46</v>
      </c>
      <c r="B3452" s="11">
        <f t="shared" si="268"/>
        <v>-41479.46</v>
      </c>
      <c r="C3452" s="11">
        <f t="shared" si="270"/>
        <v>2.9400000000023283</v>
      </c>
      <c r="D3452" s="18"/>
      <c r="E3452" s="12">
        <f t="shared" si="269"/>
        <v>-41.479459999999996</v>
      </c>
      <c r="F3452" s="16">
        <v>-7.7309999999999999</v>
      </c>
      <c r="G3452" s="16">
        <v>-12.875999999999999</v>
      </c>
    </row>
    <row r="3453" spans="1:7">
      <c r="A3453" s="11">
        <v>41432.400000000001</v>
      </c>
      <c r="B3453" s="11">
        <f t="shared" si="268"/>
        <v>-41482.400000000001</v>
      </c>
      <c r="C3453" s="11">
        <f t="shared" si="270"/>
        <v>2.9400000000023283</v>
      </c>
      <c r="D3453" s="18"/>
      <c r="E3453" s="12">
        <f t="shared" si="269"/>
        <v>-41.482399999999998</v>
      </c>
      <c r="F3453" s="16">
        <v>-7.8419999999999996</v>
      </c>
      <c r="G3453" s="16">
        <v>-12.898</v>
      </c>
    </row>
    <row r="3454" spans="1:7">
      <c r="A3454" s="11">
        <v>41435.339999999997</v>
      </c>
      <c r="B3454" s="11">
        <f t="shared" si="268"/>
        <v>-41485.339999999997</v>
      </c>
      <c r="C3454" s="11">
        <f t="shared" si="270"/>
        <v>2.9399999999950523</v>
      </c>
      <c r="D3454" s="18"/>
      <c r="E3454" s="12">
        <f t="shared" si="269"/>
        <v>-41.485339999999994</v>
      </c>
      <c r="F3454" s="16">
        <v>-7.585</v>
      </c>
      <c r="G3454" s="16">
        <v>-13.097</v>
      </c>
    </row>
    <row r="3455" spans="1:7">
      <c r="A3455" s="11">
        <v>41438.28</v>
      </c>
      <c r="B3455" s="11">
        <f t="shared" si="268"/>
        <v>-41488.28</v>
      </c>
      <c r="C3455" s="11">
        <f t="shared" si="270"/>
        <v>2.9400000000023283</v>
      </c>
      <c r="D3455" s="18"/>
      <c r="E3455" s="12">
        <f t="shared" si="269"/>
        <v>-41.488279999999996</v>
      </c>
      <c r="F3455" s="16">
        <v>-7.5810000000000004</v>
      </c>
      <c r="G3455" s="16">
        <v>-13.068</v>
      </c>
    </row>
    <row r="3456" spans="1:7">
      <c r="A3456" s="11">
        <v>41441.22</v>
      </c>
      <c r="B3456" s="11">
        <f t="shared" si="268"/>
        <v>-41491.22</v>
      </c>
      <c r="C3456" s="11">
        <f t="shared" si="270"/>
        <v>2.9400000000023283</v>
      </c>
      <c r="D3456" s="18"/>
      <c r="E3456" s="12">
        <f t="shared" si="269"/>
        <v>-41.491219999999998</v>
      </c>
      <c r="F3456" s="16">
        <v>-7.8579999999999997</v>
      </c>
      <c r="G3456" s="16">
        <v>-13.092000000000001</v>
      </c>
    </row>
    <row r="3457" spans="1:7">
      <c r="A3457" s="11">
        <v>41444.160000000003</v>
      </c>
      <c r="B3457" s="11">
        <f t="shared" si="268"/>
        <v>-41494.160000000003</v>
      </c>
      <c r="C3457" s="11">
        <f t="shared" si="270"/>
        <v>2.9400000000023283</v>
      </c>
      <c r="D3457" s="18"/>
      <c r="E3457" s="12">
        <f t="shared" si="269"/>
        <v>-41.494160000000001</v>
      </c>
      <c r="F3457" s="16">
        <v>-7.9269999999999996</v>
      </c>
      <c r="G3457" s="16">
        <v>-13.154999999999999</v>
      </c>
    </row>
    <row r="3458" spans="1:7">
      <c r="A3458" s="11">
        <v>41447.1</v>
      </c>
      <c r="B3458" s="11">
        <f t="shared" si="268"/>
        <v>-41497.1</v>
      </c>
      <c r="C3458" s="11">
        <f t="shared" si="270"/>
        <v>2.9399999999950523</v>
      </c>
      <c r="D3458" s="18"/>
      <c r="E3458" s="12">
        <f t="shared" si="269"/>
        <v>-41.497099999999996</v>
      </c>
      <c r="F3458" s="16">
        <v>-8.1010000000000009</v>
      </c>
      <c r="G3458" s="16">
        <v>-13.151</v>
      </c>
    </row>
    <row r="3459" spans="1:7">
      <c r="A3459" s="11">
        <v>41450.04</v>
      </c>
      <c r="B3459" s="11">
        <f t="shared" ref="B3459:B3522" si="271">-(A3459+50)</f>
        <v>-41500.04</v>
      </c>
      <c r="C3459" s="11">
        <f t="shared" si="270"/>
        <v>2.9400000000023283</v>
      </c>
      <c r="D3459" s="18"/>
      <c r="E3459" s="12">
        <f t="shared" ref="E3459:E3522" si="272">B3459/1000</f>
        <v>-41.500039999999998</v>
      </c>
      <c r="F3459" s="16">
        <v>-8.1980000000000004</v>
      </c>
      <c r="G3459" s="16">
        <v>-13.106</v>
      </c>
    </row>
    <row r="3460" spans="1:7">
      <c r="A3460" s="11">
        <v>41452.980000000003</v>
      </c>
      <c r="B3460" s="11">
        <f t="shared" si="271"/>
        <v>-41502.980000000003</v>
      </c>
      <c r="C3460" s="11">
        <f t="shared" ref="C3460:C3523" si="273">ABS(B3459-B3460)</f>
        <v>2.9400000000023283</v>
      </c>
      <c r="D3460" s="18"/>
      <c r="E3460" s="12">
        <f t="shared" si="272"/>
        <v>-41.502980000000001</v>
      </c>
      <c r="F3460" s="16">
        <v>-8.3870000000000005</v>
      </c>
      <c r="G3460" s="16">
        <v>-13.023</v>
      </c>
    </row>
    <row r="3461" spans="1:7">
      <c r="A3461" s="11">
        <v>41455.919999999998</v>
      </c>
      <c r="B3461" s="11">
        <f t="shared" si="271"/>
        <v>-41505.919999999998</v>
      </c>
      <c r="C3461" s="11">
        <f t="shared" si="273"/>
        <v>2.9399999999950523</v>
      </c>
      <c r="D3461" s="18"/>
      <c r="E3461" s="12">
        <f t="shared" si="272"/>
        <v>-41.505919999999996</v>
      </c>
      <c r="F3461" s="16">
        <v>-8.327</v>
      </c>
      <c r="G3461" s="16">
        <v>-12.86</v>
      </c>
    </row>
    <row r="3462" spans="1:7">
      <c r="A3462" s="11">
        <v>41458.86</v>
      </c>
      <c r="B3462" s="11">
        <f t="shared" si="271"/>
        <v>-41508.86</v>
      </c>
      <c r="C3462" s="11">
        <f t="shared" si="273"/>
        <v>2.9400000000023283</v>
      </c>
      <c r="D3462" s="18"/>
      <c r="E3462" s="12">
        <f t="shared" si="272"/>
        <v>-41.508859999999999</v>
      </c>
      <c r="F3462" s="16">
        <v>-8.3469999999999995</v>
      </c>
      <c r="G3462" s="16">
        <v>-12.928000000000001</v>
      </c>
    </row>
    <row r="3463" spans="1:7">
      <c r="A3463" s="11">
        <v>41461.800000000003</v>
      </c>
      <c r="B3463" s="11">
        <f t="shared" si="271"/>
        <v>-41511.800000000003</v>
      </c>
      <c r="C3463" s="11">
        <f t="shared" si="273"/>
        <v>2.9400000000023283</v>
      </c>
      <c r="D3463" s="18"/>
      <c r="E3463" s="12">
        <f t="shared" si="272"/>
        <v>-41.511800000000001</v>
      </c>
      <c r="F3463" s="16">
        <v>-8.3699999999999992</v>
      </c>
      <c r="G3463" s="16">
        <v>-12.945</v>
      </c>
    </row>
    <row r="3464" spans="1:7">
      <c r="A3464" s="11">
        <v>41464.74</v>
      </c>
      <c r="B3464" s="11">
        <f t="shared" si="271"/>
        <v>-41514.74</v>
      </c>
      <c r="C3464" s="11">
        <f t="shared" si="273"/>
        <v>2.9399999999950523</v>
      </c>
      <c r="D3464" s="18"/>
      <c r="E3464" s="12">
        <f t="shared" si="272"/>
        <v>-41.514739999999996</v>
      </c>
      <c r="F3464" s="16">
        <v>-8.4220000000000006</v>
      </c>
      <c r="G3464" s="16">
        <v>-12.839</v>
      </c>
    </row>
    <row r="3465" spans="1:7">
      <c r="A3465" s="11">
        <v>41467.68</v>
      </c>
      <c r="B3465" s="11">
        <f t="shared" si="271"/>
        <v>-41517.68</v>
      </c>
      <c r="C3465" s="11">
        <f t="shared" si="273"/>
        <v>2.9400000000023283</v>
      </c>
      <c r="D3465" s="18"/>
      <c r="E3465" s="12">
        <f t="shared" si="272"/>
        <v>-41.517679999999999</v>
      </c>
      <c r="F3465" s="16">
        <v>-8.4920000000000009</v>
      </c>
      <c r="G3465" s="16">
        <v>-12.84</v>
      </c>
    </row>
    <row r="3466" spans="1:7">
      <c r="A3466" s="11">
        <v>41470.620000000003</v>
      </c>
      <c r="B3466" s="11">
        <f t="shared" si="271"/>
        <v>-41520.620000000003</v>
      </c>
      <c r="C3466" s="11">
        <f t="shared" si="273"/>
        <v>2.9400000000023283</v>
      </c>
      <c r="D3466" s="18"/>
      <c r="E3466" s="12">
        <f t="shared" si="272"/>
        <v>-41.520620000000001</v>
      </c>
      <c r="F3466" s="16">
        <v>-8.5879999999999992</v>
      </c>
      <c r="G3466" s="16">
        <v>-12.885999999999999</v>
      </c>
    </row>
    <row r="3467" spans="1:7">
      <c r="A3467" s="11">
        <v>41473.56</v>
      </c>
      <c r="B3467" s="11">
        <f t="shared" si="271"/>
        <v>-41523.56</v>
      </c>
      <c r="C3467" s="11">
        <f t="shared" si="273"/>
        <v>2.9399999999950523</v>
      </c>
      <c r="D3467" s="18"/>
      <c r="E3467" s="12">
        <f t="shared" si="272"/>
        <v>-41.523559999999996</v>
      </c>
      <c r="F3467" s="16">
        <v>-8.6530000000000005</v>
      </c>
      <c r="G3467" s="16">
        <v>-12.824999999999999</v>
      </c>
    </row>
    <row r="3468" spans="1:7">
      <c r="A3468" s="11">
        <v>41476.5</v>
      </c>
      <c r="B3468" s="11">
        <f t="shared" si="271"/>
        <v>-41526.5</v>
      </c>
      <c r="C3468" s="11">
        <f t="shared" si="273"/>
        <v>2.9400000000023283</v>
      </c>
      <c r="D3468" s="18"/>
      <c r="E3468" s="12">
        <f t="shared" si="272"/>
        <v>-41.526499999999999</v>
      </c>
      <c r="F3468" s="16">
        <v>-8.5359999999999996</v>
      </c>
      <c r="G3468" s="16">
        <v>-13.031000000000001</v>
      </c>
    </row>
    <row r="3469" spans="1:7">
      <c r="A3469" s="11">
        <v>41479.440000000002</v>
      </c>
      <c r="B3469" s="11">
        <f t="shared" si="271"/>
        <v>-41529.440000000002</v>
      </c>
      <c r="C3469" s="11">
        <f t="shared" si="273"/>
        <v>2.9400000000023283</v>
      </c>
      <c r="D3469" s="18"/>
      <c r="E3469" s="12">
        <f t="shared" si="272"/>
        <v>-41.529440000000001</v>
      </c>
      <c r="F3469" s="16">
        <v>-8.7159999999999993</v>
      </c>
      <c r="G3469" s="16">
        <v>-13.042</v>
      </c>
    </row>
    <row r="3470" spans="1:7">
      <c r="A3470" s="11">
        <v>41482.379999999997</v>
      </c>
      <c r="B3470" s="11">
        <f t="shared" si="271"/>
        <v>-41532.379999999997</v>
      </c>
      <c r="C3470" s="11">
        <f t="shared" si="273"/>
        <v>2.9399999999950523</v>
      </c>
      <c r="D3470" s="18"/>
      <c r="E3470" s="12">
        <f t="shared" si="272"/>
        <v>-41.532379999999996</v>
      </c>
      <c r="F3470" s="16">
        <v>-8.8670000000000009</v>
      </c>
      <c r="G3470" s="16">
        <v>-13.198</v>
      </c>
    </row>
    <row r="3471" spans="1:7">
      <c r="A3471" s="11">
        <v>41485.32</v>
      </c>
      <c r="B3471" s="11">
        <f t="shared" si="271"/>
        <v>-41535.32</v>
      </c>
      <c r="C3471" s="11">
        <f t="shared" si="273"/>
        <v>2.9400000000023283</v>
      </c>
      <c r="D3471" s="18"/>
      <c r="E3471" s="12">
        <f t="shared" si="272"/>
        <v>-41.535319999999999</v>
      </c>
      <c r="F3471" s="16">
        <v>-8.6910000000000007</v>
      </c>
      <c r="G3471" s="16">
        <v>-13.154</v>
      </c>
    </row>
    <row r="3472" spans="1:7">
      <c r="A3472" s="11">
        <v>41488.26</v>
      </c>
      <c r="B3472" s="11">
        <f t="shared" si="271"/>
        <v>-41538.26</v>
      </c>
      <c r="C3472" s="11">
        <f t="shared" si="273"/>
        <v>2.9400000000023283</v>
      </c>
      <c r="D3472" s="18"/>
      <c r="E3472" s="12">
        <f t="shared" si="272"/>
        <v>-41.538260000000001</v>
      </c>
      <c r="F3472" s="16">
        <v>-8.5730000000000004</v>
      </c>
      <c r="G3472" s="16">
        <v>-13.058999999999999</v>
      </c>
    </row>
    <row r="3473" spans="1:7">
      <c r="A3473" s="11">
        <v>41491.199999999997</v>
      </c>
      <c r="B3473" s="11">
        <f t="shared" si="271"/>
        <v>-41541.199999999997</v>
      </c>
      <c r="C3473" s="11">
        <f t="shared" si="273"/>
        <v>2.9399999999950523</v>
      </c>
      <c r="D3473" s="18"/>
      <c r="E3473" s="12">
        <f t="shared" si="272"/>
        <v>-41.541199999999996</v>
      </c>
      <c r="F3473" s="16">
        <v>-8.5730000000000004</v>
      </c>
      <c r="G3473" s="16">
        <v>-12.877000000000001</v>
      </c>
    </row>
    <row r="3474" spans="1:7">
      <c r="A3474" s="11">
        <v>41494.14</v>
      </c>
      <c r="B3474" s="11">
        <f t="shared" si="271"/>
        <v>-41544.14</v>
      </c>
      <c r="C3474" s="11">
        <f t="shared" si="273"/>
        <v>2.9400000000023283</v>
      </c>
      <c r="D3474" s="18"/>
      <c r="E3474" s="12">
        <f t="shared" si="272"/>
        <v>-41.544139999999999</v>
      </c>
      <c r="F3474" s="16">
        <v>-8.6039999999999992</v>
      </c>
      <c r="G3474" s="16">
        <v>-12.624000000000001</v>
      </c>
    </row>
    <row r="3475" spans="1:7">
      <c r="A3475" s="11">
        <v>41497.08</v>
      </c>
      <c r="B3475" s="11">
        <f t="shared" si="271"/>
        <v>-41547.08</v>
      </c>
      <c r="C3475" s="11">
        <f t="shared" si="273"/>
        <v>2.9400000000023283</v>
      </c>
      <c r="D3475" s="18"/>
      <c r="E3475" s="12">
        <f t="shared" si="272"/>
        <v>-41.547080000000001</v>
      </c>
      <c r="F3475" s="16">
        <v>-8.3610000000000007</v>
      </c>
      <c r="G3475" s="16">
        <v>-12.57</v>
      </c>
    </row>
    <row r="3476" spans="1:7">
      <c r="A3476" s="11">
        <v>41500.019999999997</v>
      </c>
      <c r="B3476" s="11">
        <f t="shared" si="271"/>
        <v>-41550.019999999997</v>
      </c>
      <c r="C3476" s="11">
        <f t="shared" si="273"/>
        <v>2.9399999999950523</v>
      </c>
      <c r="D3476" s="18"/>
      <c r="E3476" s="12">
        <f t="shared" si="272"/>
        <v>-41.550019999999996</v>
      </c>
      <c r="F3476" s="16">
        <v>-8.2249999999999996</v>
      </c>
      <c r="G3476" s="16">
        <v>-12.701000000000001</v>
      </c>
    </row>
    <row r="3477" spans="1:7">
      <c r="A3477" s="11">
        <v>41502.959999999999</v>
      </c>
      <c r="B3477" s="11">
        <f t="shared" si="271"/>
        <v>-41552.959999999999</v>
      </c>
      <c r="C3477" s="11">
        <f t="shared" si="273"/>
        <v>2.9400000000023283</v>
      </c>
      <c r="D3477" s="18"/>
      <c r="E3477" s="12">
        <f t="shared" si="272"/>
        <v>-41.552959999999999</v>
      </c>
      <c r="F3477" s="16">
        <v>-8.4250000000000007</v>
      </c>
      <c r="G3477" s="16">
        <v>-12.317</v>
      </c>
    </row>
    <row r="3478" spans="1:7">
      <c r="A3478" s="11">
        <v>41505.9</v>
      </c>
      <c r="B3478" s="11">
        <f t="shared" si="271"/>
        <v>-41555.9</v>
      </c>
      <c r="C3478" s="11">
        <f t="shared" si="273"/>
        <v>2.9400000000023283</v>
      </c>
      <c r="D3478" s="18"/>
      <c r="E3478" s="12">
        <f t="shared" si="272"/>
        <v>-41.555900000000001</v>
      </c>
      <c r="F3478" s="16">
        <v>-8.3160000000000007</v>
      </c>
      <c r="G3478" s="16">
        <v>-12.348000000000001</v>
      </c>
    </row>
    <row r="3479" spans="1:7">
      <c r="A3479" s="11">
        <v>41508.839999999997</v>
      </c>
      <c r="B3479" s="11">
        <f t="shared" si="271"/>
        <v>-41558.839999999997</v>
      </c>
      <c r="C3479" s="11">
        <f t="shared" si="273"/>
        <v>2.9399999999950523</v>
      </c>
      <c r="D3479" s="18"/>
      <c r="E3479" s="12">
        <f t="shared" si="272"/>
        <v>-41.558839999999996</v>
      </c>
      <c r="F3479" s="16">
        <v>-8.3550000000000004</v>
      </c>
      <c r="G3479" s="16">
        <v>-12.515000000000001</v>
      </c>
    </row>
    <row r="3480" spans="1:7">
      <c r="A3480" s="11">
        <v>41511.78</v>
      </c>
      <c r="B3480" s="11">
        <f t="shared" si="271"/>
        <v>-41561.78</v>
      </c>
      <c r="C3480" s="11">
        <f t="shared" si="273"/>
        <v>2.9400000000023283</v>
      </c>
      <c r="D3480" s="18"/>
      <c r="E3480" s="12">
        <f t="shared" si="272"/>
        <v>-41.561779999999999</v>
      </c>
      <c r="F3480" s="16">
        <v>-8.26</v>
      </c>
      <c r="G3480" s="16">
        <v>-12.885999999999999</v>
      </c>
    </row>
    <row r="3481" spans="1:7">
      <c r="A3481" s="11">
        <v>41514.720000000001</v>
      </c>
      <c r="B3481" s="11">
        <f t="shared" si="271"/>
        <v>-41564.720000000001</v>
      </c>
      <c r="C3481" s="11">
        <f t="shared" si="273"/>
        <v>2.9400000000023283</v>
      </c>
      <c r="D3481" s="18"/>
      <c r="E3481" s="12">
        <f t="shared" si="272"/>
        <v>-41.564720000000001</v>
      </c>
      <c r="F3481" s="16">
        <v>-8.1549999999999994</v>
      </c>
      <c r="G3481" s="16">
        <v>-12.695</v>
      </c>
    </row>
    <row r="3482" spans="1:7">
      <c r="A3482" s="11">
        <v>41517.660000000003</v>
      </c>
      <c r="B3482" s="11">
        <f t="shared" si="271"/>
        <v>-41567.660000000003</v>
      </c>
      <c r="C3482" s="11">
        <f t="shared" si="273"/>
        <v>2.9400000000023283</v>
      </c>
      <c r="D3482" s="18"/>
      <c r="E3482" s="12">
        <f t="shared" si="272"/>
        <v>-41.567660000000004</v>
      </c>
      <c r="F3482" s="16">
        <v>-7.89</v>
      </c>
      <c r="G3482" s="16">
        <v>-12.82</v>
      </c>
    </row>
    <row r="3483" spans="1:7">
      <c r="A3483" s="11">
        <v>41520.6</v>
      </c>
      <c r="B3483" s="11">
        <f t="shared" si="271"/>
        <v>-41570.6</v>
      </c>
      <c r="C3483" s="11">
        <f t="shared" si="273"/>
        <v>2.9399999999950523</v>
      </c>
      <c r="D3483" s="18"/>
      <c r="E3483" s="12">
        <f t="shared" si="272"/>
        <v>-41.570599999999999</v>
      </c>
      <c r="F3483" s="16">
        <v>-7.77</v>
      </c>
      <c r="G3483" s="16">
        <v>-13.117000000000001</v>
      </c>
    </row>
    <row r="3484" spans="1:7">
      <c r="A3484" s="11">
        <v>41523.54</v>
      </c>
      <c r="B3484" s="11">
        <f t="shared" si="271"/>
        <v>-41573.54</v>
      </c>
      <c r="C3484" s="11">
        <f t="shared" si="273"/>
        <v>2.9400000000023283</v>
      </c>
      <c r="D3484" s="18"/>
      <c r="E3484" s="12">
        <f t="shared" si="272"/>
        <v>-41.573540000000001</v>
      </c>
      <c r="F3484" s="16">
        <v>-7.8769999999999998</v>
      </c>
      <c r="G3484" s="16">
        <v>-13.124000000000001</v>
      </c>
    </row>
    <row r="3485" spans="1:7">
      <c r="A3485" s="11">
        <v>41526.480000000003</v>
      </c>
      <c r="B3485" s="11">
        <f t="shared" si="271"/>
        <v>-41576.480000000003</v>
      </c>
      <c r="C3485" s="11">
        <f t="shared" si="273"/>
        <v>2.9400000000023283</v>
      </c>
      <c r="D3485" s="18"/>
      <c r="E3485" s="12">
        <f t="shared" si="272"/>
        <v>-41.576480000000004</v>
      </c>
      <c r="F3485" s="16">
        <v>-8.0340000000000007</v>
      </c>
      <c r="G3485" s="16">
        <v>-12.906000000000001</v>
      </c>
    </row>
    <row r="3486" spans="1:7">
      <c r="A3486" s="11">
        <v>41529.42</v>
      </c>
      <c r="B3486" s="11">
        <f t="shared" si="271"/>
        <v>-41579.42</v>
      </c>
      <c r="C3486" s="11">
        <f t="shared" si="273"/>
        <v>2.9399999999950523</v>
      </c>
      <c r="D3486" s="18"/>
      <c r="E3486" s="12">
        <f t="shared" si="272"/>
        <v>-41.579419999999999</v>
      </c>
      <c r="F3486" s="16">
        <v>-8.1110000000000007</v>
      </c>
      <c r="G3486" s="16">
        <v>-12.632999999999999</v>
      </c>
    </row>
    <row r="3487" spans="1:7">
      <c r="A3487" s="11">
        <v>41532.36</v>
      </c>
      <c r="B3487" s="11">
        <f t="shared" si="271"/>
        <v>-41582.36</v>
      </c>
      <c r="C3487" s="11">
        <f t="shared" si="273"/>
        <v>2.9400000000023283</v>
      </c>
      <c r="D3487" s="18"/>
      <c r="E3487" s="12">
        <f t="shared" si="272"/>
        <v>-41.582360000000001</v>
      </c>
      <c r="F3487" s="16">
        <v>-7.8920000000000003</v>
      </c>
      <c r="G3487" s="16">
        <v>-12.462999999999999</v>
      </c>
    </row>
    <row r="3488" spans="1:7">
      <c r="A3488" s="11">
        <v>41535.300000000003</v>
      </c>
      <c r="B3488" s="11">
        <f t="shared" si="271"/>
        <v>-41585.300000000003</v>
      </c>
      <c r="C3488" s="11">
        <f t="shared" si="273"/>
        <v>2.9400000000023283</v>
      </c>
      <c r="D3488" s="18"/>
      <c r="E3488" s="12">
        <f t="shared" si="272"/>
        <v>-41.585300000000004</v>
      </c>
      <c r="F3488" s="16">
        <v>-7.7560000000000002</v>
      </c>
      <c r="G3488" s="16">
        <v>-12.616</v>
      </c>
    </row>
    <row r="3489" spans="1:7">
      <c r="A3489" s="11">
        <v>41538.239999999998</v>
      </c>
      <c r="B3489" s="11">
        <f t="shared" si="271"/>
        <v>-41588.239999999998</v>
      </c>
      <c r="C3489" s="11">
        <f t="shared" si="273"/>
        <v>2.9399999999950523</v>
      </c>
      <c r="D3489" s="18"/>
      <c r="E3489" s="12">
        <f t="shared" si="272"/>
        <v>-41.588239999999999</v>
      </c>
      <c r="F3489" s="16">
        <v>-7.8570000000000002</v>
      </c>
      <c r="G3489" s="16">
        <v>-12.695</v>
      </c>
    </row>
    <row r="3490" spans="1:7">
      <c r="A3490" s="11">
        <v>41541.18</v>
      </c>
      <c r="B3490" s="11">
        <f t="shared" si="271"/>
        <v>-41591.18</v>
      </c>
      <c r="C3490" s="11">
        <f t="shared" si="273"/>
        <v>2.9400000000023283</v>
      </c>
      <c r="D3490" s="18"/>
      <c r="E3490" s="12">
        <f t="shared" si="272"/>
        <v>-41.591180000000001</v>
      </c>
      <c r="F3490" s="16">
        <v>-8.0120000000000005</v>
      </c>
      <c r="G3490" s="16">
        <v>-12.481</v>
      </c>
    </row>
    <row r="3491" spans="1:7">
      <c r="A3491" s="11">
        <v>41544.120000000003</v>
      </c>
      <c r="B3491" s="11">
        <f t="shared" si="271"/>
        <v>-41594.120000000003</v>
      </c>
      <c r="C3491" s="11">
        <f t="shared" si="273"/>
        <v>2.9400000000023283</v>
      </c>
      <c r="D3491" s="18"/>
      <c r="E3491" s="12">
        <f t="shared" si="272"/>
        <v>-41.594120000000004</v>
      </c>
      <c r="F3491" s="16">
        <v>-7.7069999999999999</v>
      </c>
      <c r="G3491" s="16">
        <v>-12.321</v>
      </c>
    </row>
    <row r="3492" spans="1:7">
      <c r="A3492" s="11">
        <v>41547.06</v>
      </c>
      <c r="B3492" s="11">
        <f t="shared" si="271"/>
        <v>-41597.06</v>
      </c>
      <c r="C3492" s="11">
        <f t="shared" si="273"/>
        <v>2.9399999999950523</v>
      </c>
      <c r="D3492" s="18"/>
      <c r="E3492" s="12">
        <f t="shared" si="272"/>
        <v>-41.597059999999999</v>
      </c>
      <c r="F3492" s="16">
        <v>-8.173</v>
      </c>
      <c r="G3492" s="16">
        <v>-12.361000000000001</v>
      </c>
    </row>
    <row r="3493" spans="1:7">
      <c r="A3493" s="11">
        <v>41550</v>
      </c>
      <c r="B3493" s="11">
        <f t="shared" si="271"/>
        <v>-41600</v>
      </c>
      <c r="C3493" s="11">
        <f t="shared" si="273"/>
        <v>2.9400000000023283</v>
      </c>
      <c r="D3493" s="18"/>
      <c r="E3493" s="12">
        <f t="shared" si="272"/>
        <v>-41.6</v>
      </c>
      <c r="F3493" s="16">
        <v>-8.43</v>
      </c>
      <c r="G3493" s="16">
        <v>-12.324</v>
      </c>
    </row>
    <row r="3494" spans="1:7">
      <c r="A3494" s="11">
        <v>41578.57</v>
      </c>
      <c r="B3494" s="11">
        <f t="shared" si="271"/>
        <v>-41628.57</v>
      </c>
      <c r="C3494" s="11">
        <f t="shared" si="273"/>
        <v>28.569999999999709</v>
      </c>
      <c r="D3494" s="18"/>
      <c r="E3494" s="12">
        <f t="shared" si="272"/>
        <v>-41.628569999999996</v>
      </c>
      <c r="F3494" s="16">
        <v>-8.2010000000000005</v>
      </c>
      <c r="G3494" s="16">
        <v>-12.346</v>
      </c>
    </row>
    <row r="3495" spans="1:7">
      <c r="A3495" s="11">
        <v>41607.129999999997</v>
      </c>
      <c r="B3495" s="11">
        <f t="shared" si="271"/>
        <v>-41657.129999999997</v>
      </c>
      <c r="C3495" s="11">
        <f t="shared" si="273"/>
        <v>28.559999999997672</v>
      </c>
      <c r="D3495" s="18"/>
      <c r="E3495" s="12">
        <f t="shared" si="272"/>
        <v>-41.657129999999995</v>
      </c>
      <c r="F3495" s="16">
        <v>-8.1739999999999995</v>
      </c>
      <c r="G3495" s="16">
        <v>-12.289</v>
      </c>
    </row>
    <row r="3496" spans="1:7">
      <c r="A3496" s="11">
        <v>41635.699999999997</v>
      </c>
      <c r="B3496" s="11">
        <f t="shared" si="271"/>
        <v>-41685.699999999997</v>
      </c>
      <c r="C3496" s="11">
        <f t="shared" si="273"/>
        <v>28.569999999999709</v>
      </c>
      <c r="D3496" s="18"/>
      <c r="E3496" s="12">
        <f t="shared" si="272"/>
        <v>-41.685699999999997</v>
      </c>
      <c r="F3496" s="16">
        <v>-8.0589999999999993</v>
      </c>
      <c r="G3496" s="16">
        <v>-12.228</v>
      </c>
    </row>
    <row r="3497" spans="1:7">
      <c r="A3497" s="11">
        <v>41664.269999999997</v>
      </c>
      <c r="B3497" s="11">
        <f t="shared" si="271"/>
        <v>-41714.269999999997</v>
      </c>
      <c r="C3497" s="11">
        <f t="shared" si="273"/>
        <v>28.569999999999709</v>
      </c>
      <c r="D3497" s="18"/>
      <c r="E3497" s="12">
        <f t="shared" si="272"/>
        <v>-41.714269999999999</v>
      </c>
      <c r="F3497" s="16">
        <v>-8.0109999999999992</v>
      </c>
      <c r="G3497" s="16">
        <v>-12.212999999999999</v>
      </c>
    </row>
    <row r="3498" spans="1:7">
      <c r="A3498" s="11">
        <v>41692.83</v>
      </c>
      <c r="B3498" s="11">
        <f t="shared" si="271"/>
        <v>-41742.83</v>
      </c>
      <c r="C3498" s="11">
        <f t="shared" si="273"/>
        <v>28.560000000004948</v>
      </c>
      <c r="D3498" s="18"/>
      <c r="E3498" s="12">
        <f t="shared" si="272"/>
        <v>-41.742830000000005</v>
      </c>
      <c r="F3498" s="16">
        <v>-7.6429999999999998</v>
      </c>
      <c r="G3498" s="16">
        <v>-12.381</v>
      </c>
    </row>
    <row r="3499" spans="1:7">
      <c r="A3499" s="11">
        <v>41721.4</v>
      </c>
      <c r="B3499" s="11">
        <f t="shared" si="271"/>
        <v>-41771.4</v>
      </c>
      <c r="C3499" s="11">
        <f t="shared" si="273"/>
        <v>28.569999999999709</v>
      </c>
      <c r="D3499" s="18"/>
      <c r="E3499" s="12">
        <f t="shared" si="272"/>
        <v>-41.7714</v>
      </c>
      <c r="F3499" s="16">
        <v>-7.3049999999999997</v>
      </c>
      <c r="G3499" s="16">
        <v>-12.582000000000001</v>
      </c>
    </row>
    <row r="3500" spans="1:7">
      <c r="A3500" s="11">
        <v>41749.97</v>
      </c>
      <c r="B3500" s="11">
        <f t="shared" si="271"/>
        <v>-41799.97</v>
      </c>
      <c r="C3500" s="11">
        <f t="shared" si="273"/>
        <v>28.569999999999709</v>
      </c>
      <c r="D3500" s="18"/>
      <c r="E3500" s="12">
        <f t="shared" si="272"/>
        <v>-41.799970000000002</v>
      </c>
      <c r="F3500" s="16">
        <v>-7.1689999999999996</v>
      </c>
      <c r="G3500" s="16">
        <v>-12.673999999999999</v>
      </c>
    </row>
    <row r="3501" spans="1:7">
      <c r="A3501" s="11">
        <v>41778.53</v>
      </c>
      <c r="B3501" s="11">
        <f t="shared" si="271"/>
        <v>-41828.53</v>
      </c>
      <c r="C3501" s="11">
        <f t="shared" si="273"/>
        <v>28.559999999997672</v>
      </c>
      <c r="D3501" s="18"/>
      <c r="E3501" s="12">
        <f t="shared" si="272"/>
        <v>-41.828530000000001</v>
      </c>
      <c r="F3501" s="16">
        <v>-7.0519999999999996</v>
      </c>
      <c r="G3501" s="16">
        <v>-12.948</v>
      </c>
    </row>
    <row r="3502" spans="1:7">
      <c r="A3502" s="11">
        <v>41807.1</v>
      </c>
      <c r="B3502" s="11">
        <f t="shared" si="271"/>
        <v>-41857.1</v>
      </c>
      <c r="C3502" s="11">
        <f t="shared" si="273"/>
        <v>28.569999999999709</v>
      </c>
      <c r="D3502" s="18"/>
      <c r="E3502" s="12">
        <f t="shared" si="272"/>
        <v>-41.857099999999996</v>
      </c>
      <c r="F3502" s="16">
        <v>-6.7480000000000002</v>
      </c>
      <c r="G3502" s="16">
        <v>-13.013999999999999</v>
      </c>
    </row>
    <row r="3503" spans="1:7">
      <c r="A3503" s="11">
        <v>41835.67</v>
      </c>
      <c r="B3503" s="11">
        <f t="shared" si="271"/>
        <v>-41885.67</v>
      </c>
      <c r="C3503" s="11">
        <f t="shared" si="273"/>
        <v>28.569999999999709</v>
      </c>
      <c r="D3503" s="18"/>
      <c r="E3503" s="12">
        <f t="shared" si="272"/>
        <v>-41.885669999999998</v>
      </c>
      <c r="F3503" s="16">
        <v>-6.57</v>
      </c>
      <c r="G3503" s="16">
        <v>-12.845000000000001</v>
      </c>
    </row>
    <row r="3504" spans="1:7">
      <c r="A3504" s="11">
        <v>41864.230000000003</v>
      </c>
      <c r="B3504" s="11">
        <f t="shared" si="271"/>
        <v>-41914.230000000003</v>
      </c>
      <c r="C3504" s="11">
        <f t="shared" si="273"/>
        <v>28.560000000004948</v>
      </c>
      <c r="D3504" s="18"/>
      <c r="E3504" s="12">
        <f t="shared" si="272"/>
        <v>-41.914230000000003</v>
      </c>
      <c r="F3504" s="16">
        <v>-6.8029999999999999</v>
      </c>
      <c r="G3504" s="16">
        <v>-12.897</v>
      </c>
    </row>
    <row r="3505" spans="1:7">
      <c r="A3505" s="11">
        <v>41892.800000000003</v>
      </c>
      <c r="B3505" s="11">
        <f t="shared" si="271"/>
        <v>-41942.800000000003</v>
      </c>
      <c r="C3505" s="11">
        <f t="shared" si="273"/>
        <v>28.569999999999709</v>
      </c>
      <c r="D3505" s="18"/>
      <c r="E3505" s="12">
        <f t="shared" si="272"/>
        <v>-41.942800000000005</v>
      </c>
      <c r="F3505" s="16">
        <v>-6.758</v>
      </c>
      <c r="G3505" s="16">
        <v>-12.756</v>
      </c>
    </row>
    <row r="3506" spans="1:7">
      <c r="A3506" s="11">
        <v>41921.370000000003</v>
      </c>
      <c r="B3506" s="11">
        <f t="shared" si="271"/>
        <v>-41971.37</v>
      </c>
      <c r="C3506" s="11">
        <f t="shared" si="273"/>
        <v>28.569999999999709</v>
      </c>
      <c r="D3506" s="18"/>
      <c r="E3506" s="12">
        <f t="shared" si="272"/>
        <v>-41.97137</v>
      </c>
      <c r="F3506" s="16">
        <v>-6.9640000000000004</v>
      </c>
      <c r="G3506" s="16">
        <v>-13.055999999999999</v>
      </c>
    </row>
    <row r="3507" spans="1:7">
      <c r="A3507" s="11">
        <v>41949.93</v>
      </c>
      <c r="B3507" s="11">
        <f t="shared" si="271"/>
        <v>-41999.93</v>
      </c>
      <c r="C3507" s="11">
        <f t="shared" si="273"/>
        <v>28.559999999997672</v>
      </c>
      <c r="D3507" s="18"/>
      <c r="E3507" s="12">
        <f t="shared" si="272"/>
        <v>-41.999929999999999</v>
      </c>
      <c r="F3507" s="16">
        <v>-6.9640000000000004</v>
      </c>
      <c r="G3507" s="16">
        <v>-13.157999999999999</v>
      </c>
    </row>
    <row r="3508" spans="1:7">
      <c r="A3508" s="11">
        <v>41978.5</v>
      </c>
      <c r="B3508" s="11">
        <f t="shared" si="271"/>
        <v>-42028.5</v>
      </c>
      <c r="C3508" s="11">
        <f t="shared" si="273"/>
        <v>28.569999999999709</v>
      </c>
      <c r="D3508" s="18"/>
      <c r="E3508" s="12">
        <f t="shared" si="272"/>
        <v>-42.028500000000001</v>
      </c>
      <c r="F3508" s="16">
        <v>-6.7350000000000003</v>
      </c>
      <c r="G3508" s="16">
        <v>-13.068</v>
      </c>
    </row>
    <row r="3509" spans="1:7">
      <c r="A3509" s="11">
        <v>42007.07</v>
      </c>
      <c r="B3509" s="11">
        <f t="shared" si="271"/>
        <v>-42057.07</v>
      </c>
      <c r="C3509" s="11">
        <f t="shared" si="273"/>
        <v>28.569999999999709</v>
      </c>
      <c r="D3509" s="18"/>
      <c r="E3509" s="12">
        <f t="shared" si="272"/>
        <v>-42.057070000000003</v>
      </c>
      <c r="F3509" s="16">
        <v>-6.6440000000000001</v>
      </c>
      <c r="G3509" s="16">
        <v>-12.896000000000001</v>
      </c>
    </row>
    <row r="3510" spans="1:7">
      <c r="A3510" s="11">
        <v>42035.63</v>
      </c>
      <c r="B3510" s="11">
        <f t="shared" si="271"/>
        <v>-42085.63</v>
      </c>
      <c r="C3510" s="11">
        <f t="shared" si="273"/>
        <v>28.559999999997672</v>
      </c>
      <c r="D3510" s="18"/>
      <c r="E3510" s="12">
        <f t="shared" si="272"/>
        <v>-42.085629999999995</v>
      </c>
      <c r="F3510" s="16">
        <v>-7.0469999999999997</v>
      </c>
      <c r="G3510" s="16">
        <v>-12.922000000000001</v>
      </c>
    </row>
    <row r="3511" spans="1:7">
      <c r="A3511" s="11">
        <v>42064.2</v>
      </c>
      <c r="B3511" s="11">
        <f t="shared" si="271"/>
        <v>-42114.2</v>
      </c>
      <c r="C3511" s="11">
        <f t="shared" si="273"/>
        <v>28.569999999999709</v>
      </c>
      <c r="D3511" s="18"/>
      <c r="E3511" s="12">
        <f t="shared" si="272"/>
        <v>-42.114199999999997</v>
      </c>
      <c r="F3511" s="16">
        <v>-7.0190000000000001</v>
      </c>
      <c r="G3511" s="16">
        <v>-12.917999999999999</v>
      </c>
    </row>
    <row r="3512" spans="1:7">
      <c r="A3512" s="11">
        <v>42092.77</v>
      </c>
      <c r="B3512" s="11">
        <f t="shared" si="271"/>
        <v>-42142.77</v>
      </c>
      <c r="C3512" s="11">
        <f t="shared" si="273"/>
        <v>28.569999999999709</v>
      </c>
      <c r="D3512" s="18"/>
      <c r="E3512" s="12">
        <f t="shared" si="272"/>
        <v>-42.142769999999999</v>
      </c>
      <c r="F3512" s="16">
        <v>-6.9980000000000002</v>
      </c>
      <c r="G3512" s="16">
        <v>-12.794</v>
      </c>
    </row>
    <row r="3513" spans="1:7">
      <c r="A3513" s="11">
        <v>42121.33</v>
      </c>
      <c r="B3513" s="11">
        <f t="shared" si="271"/>
        <v>-42171.33</v>
      </c>
      <c r="C3513" s="11">
        <f t="shared" si="273"/>
        <v>28.560000000004948</v>
      </c>
      <c r="D3513" s="18"/>
      <c r="E3513" s="12">
        <f t="shared" si="272"/>
        <v>-42.171330000000005</v>
      </c>
      <c r="F3513" s="16">
        <v>-7.2080000000000002</v>
      </c>
      <c r="G3513" s="16">
        <v>-12.849</v>
      </c>
    </row>
    <row r="3514" spans="1:7">
      <c r="A3514" s="11">
        <v>42149.9</v>
      </c>
      <c r="B3514" s="11">
        <f t="shared" si="271"/>
        <v>-42199.9</v>
      </c>
      <c r="C3514" s="11">
        <f t="shared" si="273"/>
        <v>28.569999999999709</v>
      </c>
      <c r="D3514" s="18"/>
      <c r="E3514" s="12">
        <f t="shared" si="272"/>
        <v>-42.1999</v>
      </c>
      <c r="F3514" s="16">
        <v>-7.2949999999999999</v>
      </c>
      <c r="G3514" s="16">
        <v>-12.83</v>
      </c>
    </row>
    <row r="3515" spans="1:7">
      <c r="A3515" s="11">
        <v>42178.47</v>
      </c>
      <c r="B3515" s="11">
        <f t="shared" si="271"/>
        <v>-42228.47</v>
      </c>
      <c r="C3515" s="11">
        <f t="shared" si="273"/>
        <v>28.569999999999709</v>
      </c>
      <c r="D3515" s="18"/>
      <c r="E3515" s="12">
        <f t="shared" si="272"/>
        <v>-42.228470000000002</v>
      </c>
      <c r="F3515" s="16">
        <v>-7.3289999999999997</v>
      </c>
      <c r="G3515" s="16">
        <v>-12.875999999999999</v>
      </c>
    </row>
    <row r="3516" spans="1:7">
      <c r="A3516" s="11">
        <v>42207.03</v>
      </c>
      <c r="B3516" s="11">
        <f t="shared" si="271"/>
        <v>-42257.03</v>
      </c>
      <c r="C3516" s="11">
        <f t="shared" si="273"/>
        <v>28.559999999997672</v>
      </c>
      <c r="D3516" s="18"/>
      <c r="E3516" s="12">
        <f t="shared" si="272"/>
        <v>-42.25703</v>
      </c>
      <c r="F3516" s="16">
        <v>-7.194</v>
      </c>
      <c r="G3516" s="16">
        <v>-12.904</v>
      </c>
    </row>
    <row r="3517" spans="1:7">
      <c r="A3517" s="11">
        <v>42235.6</v>
      </c>
      <c r="B3517" s="11">
        <f t="shared" si="271"/>
        <v>-42285.599999999999</v>
      </c>
      <c r="C3517" s="11">
        <f t="shared" si="273"/>
        <v>28.569999999999709</v>
      </c>
      <c r="D3517" s="18"/>
      <c r="E3517" s="12">
        <f t="shared" si="272"/>
        <v>-42.285599999999995</v>
      </c>
      <c r="F3517" s="16">
        <v>-7.3650000000000002</v>
      </c>
      <c r="G3517" s="16">
        <v>-12.911</v>
      </c>
    </row>
    <row r="3518" spans="1:7">
      <c r="A3518" s="11">
        <v>42264.17</v>
      </c>
      <c r="B3518" s="11">
        <f t="shared" si="271"/>
        <v>-42314.17</v>
      </c>
      <c r="C3518" s="11">
        <f t="shared" si="273"/>
        <v>28.569999999999709</v>
      </c>
      <c r="D3518" s="18"/>
      <c r="E3518" s="12">
        <f t="shared" si="272"/>
        <v>-42.314169999999997</v>
      </c>
      <c r="F3518" s="16">
        <v>-7.4930000000000003</v>
      </c>
      <c r="G3518" s="16">
        <v>-13.15</v>
      </c>
    </row>
    <row r="3519" spans="1:7">
      <c r="A3519" s="11">
        <v>42292.73</v>
      </c>
      <c r="B3519" s="11">
        <f t="shared" si="271"/>
        <v>-42342.73</v>
      </c>
      <c r="C3519" s="11">
        <f t="shared" si="273"/>
        <v>28.560000000004948</v>
      </c>
      <c r="D3519" s="18"/>
      <c r="E3519" s="12">
        <f t="shared" si="272"/>
        <v>-42.342730000000003</v>
      </c>
      <c r="F3519" s="16">
        <v>-7.4240000000000004</v>
      </c>
      <c r="G3519" s="16">
        <v>-13.162000000000001</v>
      </c>
    </row>
    <row r="3520" spans="1:7">
      <c r="A3520" s="11">
        <v>42321.3</v>
      </c>
      <c r="B3520" s="11">
        <f t="shared" si="271"/>
        <v>-42371.3</v>
      </c>
      <c r="C3520" s="11">
        <f t="shared" si="273"/>
        <v>28.569999999999709</v>
      </c>
      <c r="D3520" s="18"/>
      <c r="E3520" s="12">
        <f t="shared" si="272"/>
        <v>-42.371300000000005</v>
      </c>
      <c r="F3520" s="16">
        <v>-7.1989999999999998</v>
      </c>
      <c r="G3520" s="16">
        <v>-13.032999999999999</v>
      </c>
    </row>
    <row r="3521" spans="1:7">
      <c r="A3521" s="11">
        <v>42349.87</v>
      </c>
      <c r="B3521" s="11">
        <f t="shared" si="271"/>
        <v>-42399.87</v>
      </c>
      <c r="C3521" s="11">
        <f t="shared" si="273"/>
        <v>28.569999999999709</v>
      </c>
      <c r="D3521" s="18"/>
      <c r="E3521" s="12">
        <f t="shared" si="272"/>
        <v>-42.39987</v>
      </c>
      <c r="F3521" s="16">
        <v>-7.4640000000000004</v>
      </c>
      <c r="G3521" s="16">
        <v>-13.064</v>
      </c>
    </row>
    <row r="3522" spans="1:7">
      <c r="A3522" s="11">
        <v>42378.43</v>
      </c>
      <c r="B3522" s="11">
        <f t="shared" si="271"/>
        <v>-42428.43</v>
      </c>
      <c r="C3522" s="11">
        <f t="shared" si="273"/>
        <v>28.559999999997672</v>
      </c>
      <c r="D3522" s="18"/>
      <c r="E3522" s="12">
        <f t="shared" si="272"/>
        <v>-42.428429999999999</v>
      </c>
      <c r="F3522" s="16">
        <v>-7.5810000000000004</v>
      </c>
      <c r="G3522" s="16">
        <v>-13.269</v>
      </c>
    </row>
    <row r="3523" spans="1:7">
      <c r="A3523" s="11">
        <v>42407</v>
      </c>
      <c r="B3523" s="11">
        <f t="shared" ref="B3523:B3586" si="274">-(A3523+50)</f>
        <v>-42457</v>
      </c>
      <c r="C3523" s="11">
        <f t="shared" si="273"/>
        <v>28.569999999999709</v>
      </c>
      <c r="D3523" s="18"/>
      <c r="E3523" s="12">
        <f t="shared" ref="E3523:E3586" si="275">B3523/1000</f>
        <v>-42.457000000000001</v>
      </c>
      <c r="F3523" s="16">
        <v>-7.81</v>
      </c>
      <c r="G3523" s="16">
        <v>-13.363</v>
      </c>
    </row>
    <row r="3524" spans="1:7">
      <c r="A3524" s="11">
        <v>42428.23</v>
      </c>
      <c r="B3524" s="11">
        <f t="shared" si="274"/>
        <v>-42478.23</v>
      </c>
      <c r="C3524" s="11">
        <f t="shared" ref="C3524:C3587" si="276">ABS(B3523-B3524)</f>
        <v>21.230000000003201</v>
      </c>
      <c r="D3524" s="18"/>
      <c r="E3524" s="12">
        <f t="shared" si="275"/>
        <v>-42.478230000000003</v>
      </c>
      <c r="F3524" s="16">
        <v>-7.6980000000000004</v>
      </c>
      <c r="G3524" s="16">
        <v>-13.074</v>
      </c>
    </row>
    <row r="3525" spans="1:7">
      <c r="A3525" s="11">
        <v>42449.47</v>
      </c>
      <c r="B3525" s="11">
        <f t="shared" si="274"/>
        <v>-42499.47</v>
      </c>
      <c r="C3525" s="11">
        <f t="shared" si="276"/>
        <v>21.239999999997963</v>
      </c>
      <c r="D3525" s="18"/>
      <c r="E3525" s="12">
        <f t="shared" si="275"/>
        <v>-42.499470000000002</v>
      </c>
      <c r="F3525" s="16">
        <v>-7.7590000000000003</v>
      </c>
      <c r="G3525" s="16">
        <v>-13.178000000000001</v>
      </c>
    </row>
    <row r="3526" spans="1:7">
      <c r="A3526" s="11">
        <v>42470.7</v>
      </c>
      <c r="B3526" s="11">
        <f t="shared" si="274"/>
        <v>-42520.7</v>
      </c>
      <c r="C3526" s="11">
        <f t="shared" si="276"/>
        <v>21.229999999995925</v>
      </c>
      <c r="D3526" s="18"/>
      <c r="E3526" s="12">
        <f t="shared" si="275"/>
        <v>-42.520699999999998</v>
      </c>
      <c r="F3526" s="16">
        <v>-7.7460000000000004</v>
      </c>
      <c r="G3526" s="16">
        <v>-13.234</v>
      </c>
    </row>
    <row r="3527" spans="1:7">
      <c r="A3527" s="11">
        <v>42491.94</v>
      </c>
      <c r="B3527" s="11">
        <f t="shared" si="274"/>
        <v>-42541.94</v>
      </c>
      <c r="C3527" s="11">
        <f t="shared" si="276"/>
        <v>21.240000000005239</v>
      </c>
      <c r="D3527" s="18"/>
      <c r="E3527" s="12">
        <f t="shared" si="275"/>
        <v>-42.541940000000004</v>
      </c>
      <c r="F3527" s="16">
        <v>-7.7750000000000004</v>
      </c>
      <c r="G3527" s="16">
        <v>-13.215999999999999</v>
      </c>
    </row>
    <row r="3528" spans="1:7">
      <c r="A3528" s="11">
        <v>42513.17</v>
      </c>
      <c r="B3528" s="11">
        <f t="shared" si="274"/>
        <v>-42563.17</v>
      </c>
      <c r="C3528" s="11">
        <f t="shared" si="276"/>
        <v>21.229999999995925</v>
      </c>
      <c r="D3528" s="18"/>
      <c r="E3528" s="12">
        <f t="shared" si="275"/>
        <v>-42.56317</v>
      </c>
      <c r="F3528" s="16">
        <v>-7.8710000000000004</v>
      </c>
      <c r="G3528" s="16">
        <v>-13.282999999999999</v>
      </c>
    </row>
    <row r="3529" spans="1:7">
      <c r="A3529" s="11">
        <v>42534.400000000001</v>
      </c>
      <c r="B3529" s="11">
        <f t="shared" si="274"/>
        <v>-42584.4</v>
      </c>
      <c r="C3529" s="11">
        <f t="shared" si="276"/>
        <v>21.230000000003201</v>
      </c>
      <c r="D3529" s="18"/>
      <c r="E3529" s="12">
        <f t="shared" si="275"/>
        <v>-42.584400000000002</v>
      </c>
      <c r="F3529" s="16">
        <v>-7.9560000000000004</v>
      </c>
      <c r="G3529" s="16">
        <v>-13.271000000000001</v>
      </c>
    </row>
    <row r="3530" spans="1:7">
      <c r="A3530" s="11">
        <v>42555.64</v>
      </c>
      <c r="B3530" s="11">
        <f t="shared" si="274"/>
        <v>-42605.64</v>
      </c>
      <c r="C3530" s="11">
        <f t="shared" si="276"/>
        <v>21.239999999997963</v>
      </c>
      <c r="D3530" s="18"/>
      <c r="E3530" s="12">
        <f t="shared" si="275"/>
        <v>-42.605640000000001</v>
      </c>
      <c r="F3530" s="16">
        <v>-7.9619999999999997</v>
      </c>
      <c r="G3530" s="16">
        <v>-13.162000000000001</v>
      </c>
    </row>
    <row r="3531" spans="1:7">
      <c r="A3531" s="11">
        <v>42576.87</v>
      </c>
      <c r="B3531" s="11">
        <f t="shared" si="274"/>
        <v>-42626.87</v>
      </c>
      <c r="C3531" s="11">
        <f t="shared" si="276"/>
        <v>21.230000000003201</v>
      </c>
      <c r="D3531" s="18"/>
      <c r="E3531" s="12">
        <f t="shared" si="275"/>
        <v>-42.626870000000004</v>
      </c>
      <c r="F3531" s="16">
        <v>-7.9139999999999997</v>
      </c>
      <c r="G3531" s="16">
        <v>-13.222</v>
      </c>
    </row>
    <row r="3532" spans="1:7">
      <c r="A3532" s="11">
        <v>42598.11</v>
      </c>
      <c r="B3532" s="11">
        <f t="shared" si="274"/>
        <v>-42648.11</v>
      </c>
      <c r="C3532" s="11">
        <f t="shared" si="276"/>
        <v>21.239999999997963</v>
      </c>
      <c r="D3532" s="18"/>
      <c r="E3532" s="12">
        <f t="shared" si="275"/>
        <v>-42.648110000000003</v>
      </c>
      <c r="F3532" s="16">
        <v>-7.9119999999999999</v>
      </c>
      <c r="G3532" s="16">
        <v>-13.147</v>
      </c>
    </row>
    <row r="3533" spans="1:7">
      <c r="A3533" s="11">
        <v>42619.34</v>
      </c>
      <c r="B3533" s="11">
        <f t="shared" si="274"/>
        <v>-42669.34</v>
      </c>
      <c r="C3533" s="11">
        <f t="shared" si="276"/>
        <v>21.229999999995925</v>
      </c>
      <c r="D3533" s="18"/>
      <c r="E3533" s="12">
        <f t="shared" si="275"/>
        <v>-42.669339999999998</v>
      </c>
      <c r="F3533" s="16">
        <v>-8.1059999999999999</v>
      </c>
      <c r="G3533" s="16">
        <v>-13.089</v>
      </c>
    </row>
    <row r="3534" spans="1:7">
      <c r="A3534" s="11">
        <v>42640.57</v>
      </c>
      <c r="B3534" s="11">
        <f t="shared" si="274"/>
        <v>-42690.57</v>
      </c>
      <c r="C3534" s="11">
        <f t="shared" si="276"/>
        <v>21.230000000003201</v>
      </c>
      <c r="D3534" s="18"/>
      <c r="E3534" s="12">
        <f t="shared" si="275"/>
        <v>-42.690570000000001</v>
      </c>
      <c r="F3534" s="16">
        <v>-8.23</v>
      </c>
      <c r="G3534" s="16">
        <v>-13.065</v>
      </c>
    </row>
    <row r="3535" spans="1:7">
      <c r="A3535" s="11">
        <v>42661.81</v>
      </c>
      <c r="B3535" s="11">
        <f t="shared" si="274"/>
        <v>-42711.81</v>
      </c>
      <c r="C3535" s="11">
        <f t="shared" si="276"/>
        <v>21.239999999997963</v>
      </c>
      <c r="D3535" s="18"/>
      <c r="E3535" s="12">
        <f t="shared" si="275"/>
        <v>-42.71181</v>
      </c>
      <c r="F3535" s="16">
        <v>-8.1389999999999993</v>
      </c>
      <c r="G3535" s="16">
        <v>-13.054</v>
      </c>
    </row>
    <row r="3536" spans="1:7">
      <c r="A3536" s="11">
        <v>42683.040000000001</v>
      </c>
      <c r="B3536" s="11">
        <f t="shared" si="274"/>
        <v>-42733.04</v>
      </c>
      <c r="C3536" s="11">
        <f t="shared" si="276"/>
        <v>21.230000000003201</v>
      </c>
      <c r="D3536" s="18"/>
      <c r="E3536" s="12">
        <f t="shared" si="275"/>
        <v>-42.733040000000003</v>
      </c>
      <c r="F3536" s="16">
        <v>-8.2729999999999997</v>
      </c>
      <c r="G3536" s="16">
        <v>-13.057</v>
      </c>
    </row>
    <row r="3537" spans="1:7">
      <c r="A3537" s="11">
        <v>42704.28</v>
      </c>
      <c r="B3537" s="11">
        <f t="shared" si="274"/>
        <v>-42754.28</v>
      </c>
      <c r="C3537" s="11">
        <f t="shared" si="276"/>
        <v>21.239999999997963</v>
      </c>
      <c r="D3537" s="18"/>
      <c r="E3537" s="12">
        <f t="shared" si="275"/>
        <v>-42.754280000000001</v>
      </c>
      <c r="F3537" s="16">
        <v>-8.2089999999999996</v>
      </c>
      <c r="G3537" s="16">
        <v>-12.942</v>
      </c>
    </row>
    <row r="3538" spans="1:7">
      <c r="A3538" s="11">
        <v>42725.51</v>
      </c>
      <c r="B3538" s="11">
        <f t="shared" si="274"/>
        <v>-42775.51</v>
      </c>
      <c r="C3538" s="11">
        <f t="shared" si="276"/>
        <v>21.230000000003201</v>
      </c>
      <c r="D3538" s="18"/>
      <c r="E3538" s="12">
        <f t="shared" si="275"/>
        <v>-42.775510000000004</v>
      </c>
      <c r="F3538" s="16">
        <v>-8.33</v>
      </c>
      <c r="G3538" s="16">
        <v>-12.955</v>
      </c>
    </row>
    <row r="3539" spans="1:7">
      <c r="A3539" s="11">
        <v>42746.74</v>
      </c>
      <c r="B3539" s="11">
        <f t="shared" si="274"/>
        <v>-42796.74</v>
      </c>
      <c r="C3539" s="11">
        <f t="shared" si="276"/>
        <v>21.229999999995925</v>
      </c>
      <c r="D3539" s="18"/>
      <c r="E3539" s="12">
        <f t="shared" si="275"/>
        <v>-42.79674</v>
      </c>
      <c r="F3539" s="16">
        <v>-8.3190000000000008</v>
      </c>
      <c r="G3539" s="16">
        <v>-12.917</v>
      </c>
    </row>
    <row r="3540" spans="1:7">
      <c r="A3540" s="11">
        <v>42767.98</v>
      </c>
      <c r="B3540" s="11">
        <f t="shared" si="274"/>
        <v>-42817.98</v>
      </c>
      <c r="C3540" s="11">
        <f t="shared" si="276"/>
        <v>21.240000000005239</v>
      </c>
      <c r="D3540" s="18"/>
      <c r="E3540" s="12">
        <f t="shared" si="275"/>
        <v>-42.817980000000006</v>
      </c>
      <c r="F3540" s="16">
        <v>-8.3819999999999997</v>
      </c>
      <c r="G3540" s="16">
        <v>-12.919</v>
      </c>
    </row>
    <row r="3541" spans="1:7">
      <c r="A3541" s="11">
        <v>42789.21</v>
      </c>
      <c r="B3541" s="11">
        <f t="shared" si="274"/>
        <v>-42839.21</v>
      </c>
      <c r="C3541" s="11">
        <f t="shared" si="276"/>
        <v>21.229999999995925</v>
      </c>
      <c r="D3541" s="18"/>
      <c r="E3541" s="12">
        <f t="shared" si="275"/>
        <v>-42.839210000000001</v>
      </c>
      <c r="F3541" s="16">
        <v>-8.3230000000000004</v>
      </c>
      <c r="G3541" s="16">
        <v>-12.923</v>
      </c>
    </row>
    <row r="3542" spans="1:7">
      <c r="A3542" s="11">
        <v>42810.45</v>
      </c>
      <c r="B3542" s="11">
        <f t="shared" si="274"/>
        <v>-42860.45</v>
      </c>
      <c r="C3542" s="11">
        <f t="shared" si="276"/>
        <v>21.239999999997963</v>
      </c>
      <c r="D3542" s="18"/>
      <c r="E3542" s="12">
        <f t="shared" si="275"/>
        <v>-42.86045</v>
      </c>
      <c r="F3542" s="16">
        <v>-8.3559999999999999</v>
      </c>
      <c r="G3542" s="16">
        <v>-12.875</v>
      </c>
    </row>
    <row r="3543" spans="1:7">
      <c r="A3543" s="11">
        <v>42831.68</v>
      </c>
      <c r="B3543" s="11">
        <f t="shared" si="274"/>
        <v>-42881.68</v>
      </c>
      <c r="C3543" s="11">
        <f t="shared" si="276"/>
        <v>21.230000000003201</v>
      </c>
      <c r="D3543" s="18"/>
      <c r="E3543" s="12">
        <f t="shared" si="275"/>
        <v>-42.881680000000003</v>
      </c>
      <c r="F3543" s="16">
        <v>-8.4220000000000006</v>
      </c>
      <c r="G3543" s="16">
        <v>-12.901</v>
      </c>
    </row>
    <row r="3544" spans="1:7">
      <c r="A3544" s="11">
        <v>42852.91</v>
      </c>
      <c r="B3544" s="11">
        <f t="shared" si="274"/>
        <v>-42902.91</v>
      </c>
      <c r="C3544" s="11">
        <f t="shared" si="276"/>
        <v>21.230000000003201</v>
      </c>
      <c r="D3544" s="18"/>
      <c r="E3544" s="12">
        <f t="shared" si="275"/>
        <v>-42.902910000000006</v>
      </c>
      <c r="F3544" s="16">
        <v>-8.468</v>
      </c>
      <c r="G3544" s="16">
        <v>-12.865</v>
      </c>
    </row>
    <row r="3545" spans="1:7">
      <c r="A3545" s="11">
        <v>42874.15</v>
      </c>
      <c r="B3545" s="11">
        <f t="shared" si="274"/>
        <v>-42924.15</v>
      </c>
      <c r="C3545" s="11">
        <f t="shared" si="276"/>
        <v>21.239999999997963</v>
      </c>
      <c r="D3545" s="18"/>
      <c r="E3545" s="12">
        <f t="shared" si="275"/>
        <v>-42.924150000000004</v>
      </c>
      <c r="F3545" s="16">
        <v>-8.4860000000000007</v>
      </c>
      <c r="G3545" s="16">
        <v>-12.769</v>
      </c>
    </row>
    <row r="3546" spans="1:7">
      <c r="A3546" s="11">
        <v>42895.38</v>
      </c>
      <c r="B3546" s="11">
        <f t="shared" si="274"/>
        <v>-42945.38</v>
      </c>
      <c r="C3546" s="11">
        <f t="shared" si="276"/>
        <v>21.229999999995925</v>
      </c>
      <c r="D3546" s="18"/>
      <c r="E3546" s="12">
        <f t="shared" si="275"/>
        <v>-42.94538</v>
      </c>
      <c r="F3546" s="16">
        <v>-8.5090000000000003</v>
      </c>
      <c r="G3546" s="16">
        <v>-12.773999999999999</v>
      </c>
    </row>
    <row r="3547" spans="1:7">
      <c r="A3547" s="11">
        <v>42916.62</v>
      </c>
      <c r="B3547" s="11">
        <f t="shared" si="274"/>
        <v>-42966.62</v>
      </c>
      <c r="C3547" s="11">
        <f t="shared" si="276"/>
        <v>21.240000000005239</v>
      </c>
      <c r="D3547" s="18"/>
      <c r="E3547" s="12">
        <f t="shared" si="275"/>
        <v>-42.966620000000006</v>
      </c>
      <c r="F3547" s="16">
        <v>-8.5510000000000002</v>
      </c>
      <c r="G3547" s="16">
        <v>-12.8</v>
      </c>
    </row>
    <row r="3548" spans="1:7">
      <c r="A3548" s="11">
        <v>42937.85</v>
      </c>
      <c r="B3548" s="11">
        <f t="shared" si="274"/>
        <v>-42987.85</v>
      </c>
      <c r="C3548" s="11">
        <f t="shared" si="276"/>
        <v>21.229999999995925</v>
      </c>
      <c r="D3548" s="18"/>
      <c r="E3548" s="12">
        <f t="shared" si="275"/>
        <v>-42.987850000000002</v>
      </c>
      <c r="F3548" s="16">
        <v>-8.5109999999999992</v>
      </c>
      <c r="G3548" s="16">
        <v>-12.79</v>
      </c>
    </row>
    <row r="3549" spans="1:7">
      <c r="A3549" s="11">
        <v>42959.09</v>
      </c>
      <c r="B3549" s="11">
        <f t="shared" si="274"/>
        <v>-43009.09</v>
      </c>
      <c r="C3549" s="11">
        <f t="shared" si="276"/>
        <v>21.239999999997963</v>
      </c>
      <c r="D3549" s="18"/>
      <c r="E3549" s="12">
        <f t="shared" si="275"/>
        <v>-43.009089999999993</v>
      </c>
      <c r="F3549" s="16">
        <v>-8.593</v>
      </c>
      <c r="G3549" s="16">
        <v>-12.786</v>
      </c>
    </row>
    <row r="3550" spans="1:7">
      <c r="A3550" s="11">
        <v>42980.32</v>
      </c>
      <c r="B3550" s="11">
        <f t="shared" si="274"/>
        <v>-43030.32</v>
      </c>
      <c r="C3550" s="11">
        <f t="shared" si="276"/>
        <v>21.230000000003201</v>
      </c>
      <c r="D3550" s="18"/>
      <c r="E3550" s="12">
        <f t="shared" si="275"/>
        <v>-43.030320000000003</v>
      </c>
      <c r="F3550" s="16">
        <v>-8.6300000000000008</v>
      </c>
      <c r="G3550" s="16">
        <v>-12.756</v>
      </c>
    </row>
    <row r="3551" spans="1:7">
      <c r="A3551" s="11">
        <v>43001.55</v>
      </c>
      <c r="B3551" s="11">
        <f t="shared" si="274"/>
        <v>-43051.55</v>
      </c>
      <c r="C3551" s="11">
        <f t="shared" si="276"/>
        <v>21.230000000003201</v>
      </c>
      <c r="D3551" s="18"/>
      <c r="E3551" s="12">
        <f t="shared" si="275"/>
        <v>-43.051550000000006</v>
      </c>
      <c r="F3551" s="16">
        <v>-8.625</v>
      </c>
      <c r="G3551" s="16">
        <v>-12.768000000000001</v>
      </c>
    </row>
    <row r="3552" spans="1:7">
      <c r="A3552" s="11">
        <v>43022.79</v>
      </c>
      <c r="B3552" s="11">
        <f t="shared" si="274"/>
        <v>-43072.79</v>
      </c>
      <c r="C3552" s="11">
        <f t="shared" si="276"/>
        <v>21.239999999997963</v>
      </c>
      <c r="D3552" s="18"/>
      <c r="E3552" s="12">
        <f t="shared" si="275"/>
        <v>-43.072789999999998</v>
      </c>
      <c r="F3552" s="16">
        <v>-8.6760000000000002</v>
      </c>
      <c r="G3552" s="16">
        <v>-12.673</v>
      </c>
    </row>
    <row r="3553" spans="1:7">
      <c r="A3553" s="11">
        <v>43044.02</v>
      </c>
      <c r="B3553" s="11">
        <f t="shared" si="274"/>
        <v>-43094.02</v>
      </c>
      <c r="C3553" s="11">
        <f t="shared" si="276"/>
        <v>21.229999999995925</v>
      </c>
      <c r="D3553" s="18"/>
      <c r="E3553" s="12">
        <f t="shared" si="275"/>
        <v>-43.094019999999993</v>
      </c>
      <c r="F3553" s="16">
        <v>-8.6470000000000002</v>
      </c>
      <c r="G3553" s="16">
        <v>-12.627000000000001</v>
      </c>
    </row>
    <row r="3554" spans="1:7">
      <c r="A3554" s="11">
        <v>43065.26</v>
      </c>
      <c r="B3554" s="11">
        <f t="shared" si="274"/>
        <v>-43115.26</v>
      </c>
      <c r="C3554" s="11">
        <f t="shared" si="276"/>
        <v>21.240000000005239</v>
      </c>
      <c r="D3554" s="18"/>
      <c r="E3554" s="12">
        <f t="shared" si="275"/>
        <v>-43.115259999999999</v>
      </c>
      <c r="F3554" s="16">
        <v>-8.7940000000000005</v>
      </c>
      <c r="G3554" s="16">
        <v>-12.632</v>
      </c>
    </row>
    <row r="3555" spans="1:7">
      <c r="A3555" s="11">
        <v>43086.49</v>
      </c>
      <c r="B3555" s="11">
        <f t="shared" si="274"/>
        <v>-43136.49</v>
      </c>
      <c r="C3555" s="11">
        <f t="shared" si="276"/>
        <v>21.229999999995925</v>
      </c>
      <c r="D3555" s="18"/>
      <c r="E3555" s="12">
        <f t="shared" si="275"/>
        <v>-43.136489999999995</v>
      </c>
      <c r="F3555" s="16">
        <v>-8.8559999999999999</v>
      </c>
      <c r="G3555" s="16">
        <v>-12.662000000000001</v>
      </c>
    </row>
    <row r="3556" spans="1:7">
      <c r="A3556" s="11">
        <v>43107.72</v>
      </c>
      <c r="B3556" s="11">
        <f t="shared" si="274"/>
        <v>-43157.72</v>
      </c>
      <c r="C3556" s="11">
        <f t="shared" si="276"/>
        <v>21.230000000003201</v>
      </c>
      <c r="D3556" s="18"/>
      <c r="E3556" s="12">
        <f t="shared" si="275"/>
        <v>-43.157719999999998</v>
      </c>
      <c r="F3556" s="16">
        <v>-8.9239999999999995</v>
      </c>
      <c r="G3556" s="16">
        <v>-12.711</v>
      </c>
    </row>
    <row r="3557" spans="1:7">
      <c r="A3557" s="11">
        <v>43128.959999999999</v>
      </c>
      <c r="B3557" s="11">
        <f t="shared" si="274"/>
        <v>-43178.96</v>
      </c>
      <c r="C3557" s="11">
        <f t="shared" si="276"/>
        <v>21.239999999997963</v>
      </c>
      <c r="D3557" s="18"/>
      <c r="E3557" s="12">
        <f t="shared" si="275"/>
        <v>-43.178959999999996</v>
      </c>
      <c r="F3557" s="16">
        <v>-8.9329999999999998</v>
      </c>
      <c r="G3557" s="16">
        <v>-12.747</v>
      </c>
    </row>
    <row r="3558" spans="1:7">
      <c r="A3558" s="11">
        <v>43150.19</v>
      </c>
      <c r="B3558" s="11">
        <f t="shared" si="274"/>
        <v>-43200.19</v>
      </c>
      <c r="C3558" s="11">
        <f t="shared" si="276"/>
        <v>21.230000000003201</v>
      </c>
      <c r="D3558" s="18"/>
      <c r="E3558" s="12">
        <f t="shared" si="275"/>
        <v>-43.200189999999999</v>
      </c>
      <c r="F3558" s="16">
        <v>-8.9260000000000002</v>
      </c>
      <c r="G3558" s="16">
        <v>-12.831</v>
      </c>
    </row>
    <row r="3559" spans="1:7">
      <c r="A3559" s="11">
        <v>43171.43</v>
      </c>
      <c r="B3559" s="11">
        <f t="shared" si="274"/>
        <v>-43221.43</v>
      </c>
      <c r="C3559" s="11">
        <f t="shared" si="276"/>
        <v>21.239999999997963</v>
      </c>
      <c r="D3559" s="18"/>
      <c r="E3559" s="12">
        <f t="shared" si="275"/>
        <v>-43.221429999999998</v>
      </c>
      <c r="F3559" s="16">
        <v>-9.0109999999999992</v>
      </c>
      <c r="G3559" s="16">
        <v>-12.718999999999999</v>
      </c>
    </row>
    <row r="3560" spans="1:7">
      <c r="A3560" s="11">
        <v>43192.66</v>
      </c>
      <c r="B3560" s="11">
        <f t="shared" si="274"/>
        <v>-43242.66</v>
      </c>
      <c r="C3560" s="11">
        <f t="shared" si="276"/>
        <v>21.230000000003201</v>
      </c>
      <c r="D3560" s="18"/>
      <c r="E3560" s="12">
        <f t="shared" si="275"/>
        <v>-43.242660000000001</v>
      </c>
      <c r="F3560" s="16">
        <v>-8.8699999999999992</v>
      </c>
      <c r="G3560" s="16">
        <v>-12.542</v>
      </c>
    </row>
    <row r="3561" spans="1:7">
      <c r="A3561" s="11">
        <v>43213.89</v>
      </c>
      <c r="B3561" s="11">
        <f t="shared" si="274"/>
        <v>-43263.89</v>
      </c>
      <c r="C3561" s="11">
        <f t="shared" si="276"/>
        <v>21.229999999995925</v>
      </c>
      <c r="D3561" s="18"/>
      <c r="E3561" s="12">
        <f t="shared" si="275"/>
        <v>-43.263889999999996</v>
      </c>
      <c r="F3561" s="16">
        <v>-8.8840000000000003</v>
      </c>
      <c r="G3561" s="16">
        <v>-12.621</v>
      </c>
    </row>
    <row r="3562" spans="1:7">
      <c r="A3562" s="11">
        <v>43235.13</v>
      </c>
      <c r="B3562" s="11">
        <f t="shared" si="274"/>
        <v>-43285.13</v>
      </c>
      <c r="C3562" s="11">
        <f t="shared" si="276"/>
        <v>21.239999999997963</v>
      </c>
      <c r="D3562" s="18"/>
      <c r="E3562" s="12">
        <f t="shared" si="275"/>
        <v>-43.285129999999995</v>
      </c>
      <c r="F3562" s="16">
        <v>-8.92</v>
      </c>
      <c r="G3562" s="16">
        <v>-12.709</v>
      </c>
    </row>
    <row r="3563" spans="1:7">
      <c r="A3563" s="11">
        <v>43256.36</v>
      </c>
      <c r="B3563" s="11">
        <f t="shared" si="274"/>
        <v>-43306.36</v>
      </c>
      <c r="C3563" s="11">
        <f t="shared" si="276"/>
        <v>21.230000000003201</v>
      </c>
      <c r="D3563" s="18"/>
      <c r="E3563" s="12">
        <f t="shared" si="275"/>
        <v>-43.306359999999998</v>
      </c>
      <c r="F3563" s="16">
        <v>-8.8789999999999996</v>
      </c>
      <c r="G3563" s="16">
        <v>-12.833</v>
      </c>
    </row>
    <row r="3564" spans="1:7">
      <c r="A3564" s="11">
        <v>43277.599999999999</v>
      </c>
      <c r="B3564" s="11">
        <f t="shared" si="274"/>
        <v>-43327.6</v>
      </c>
      <c r="C3564" s="11">
        <f t="shared" si="276"/>
        <v>21.239999999997963</v>
      </c>
      <c r="D3564" s="18"/>
      <c r="E3564" s="12">
        <f t="shared" si="275"/>
        <v>-43.327599999999997</v>
      </c>
      <c r="F3564" s="16">
        <v>-8.8629999999999995</v>
      </c>
      <c r="G3564" s="16">
        <v>-12.792999999999999</v>
      </c>
    </row>
    <row r="3565" spans="1:7">
      <c r="A3565" s="11">
        <v>43298.83</v>
      </c>
      <c r="B3565" s="11">
        <f t="shared" si="274"/>
        <v>-43348.83</v>
      </c>
      <c r="C3565" s="11">
        <f t="shared" si="276"/>
        <v>21.230000000003201</v>
      </c>
      <c r="D3565" s="18"/>
      <c r="E3565" s="12">
        <f t="shared" si="275"/>
        <v>-43.34883</v>
      </c>
      <c r="F3565" s="16">
        <v>-8.85</v>
      </c>
      <c r="G3565" s="16">
        <v>-12.778</v>
      </c>
    </row>
    <row r="3566" spans="1:7">
      <c r="A3566" s="11">
        <v>43320.06</v>
      </c>
      <c r="B3566" s="11">
        <f t="shared" si="274"/>
        <v>-43370.06</v>
      </c>
      <c r="C3566" s="11">
        <f t="shared" si="276"/>
        <v>21.229999999995925</v>
      </c>
      <c r="D3566" s="18"/>
      <c r="E3566" s="12">
        <f t="shared" si="275"/>
        <v>-43.370059999999995</v>
      </c>
      <c r="F3566" s="16">
        <v>-8.9169999999999998</v>
      </c>
      <c r="G3566" s="16">
        <v>-12.69</v>
      </c>
    </row>
    <row r="3567" spans="1:7">
      <c r="A3567" s="11">
        <v>43341.3</v>
      </c>
      <c r="B3567" s="11">
        <f t="shared" si="274"/>
        <v>-43391.3</v>
      </c>
      <c r="C3567" s="11">
        <f t="shared" si="276"/>
        <v>21.240000000005239</v>
      </c>
      <c r="D3567" s="18"/>
      <c r="E3567" s="12">
        <f t="shared" si="275"/>
        <v>-43.391300000000001</v>
      </c>
      <c r="F3567" s="16">
        <v>-8.7859999999999996</v>
      </c>
      <c r="G3567" s="16">
        <v>-12.705</v>
      </c>
    </row>
    <row r="3568" spans="1:7">
      <c r="A3568" s="11">
        <v>43362.53</v>
      </c>
      <c r="B3568" s="11">
        <f t="shared" si="274"/>
        <v>-43412.53</v>
      </c>
      <c r="C3568" s="11">
        <f t="shared" si="276"/>
        <v>21.229999999995925</v>
      </c>
      <c r="D3568" s="18"/>
      <c r="E3568" s="12">
        <f t="shared" si="275"/>
        <v>-43.412529999999997</v>
      </c>
      <c r="F3568" s="16">
        <v>-8.89</v>
      </c>
      <c r="G3568" s="16">
        <v>-12.683999999999999</v>
      </c>
    </row>
    <row r="3569" spans="1:7">
      <c r="A3569" s="11">
        <v>43383.77</v>
      </c>
      <c r="B3569" s="11">
        <f t="shared" si="274"/>
        <v>-43433.77</v>
      </c>
      <c r="C3569" s="11">
        <f t="shared" si="276"/>
        <v>21.239999999997963</v>
      </c>
      <c r="D3569" s="18"/>
      <c r="E3569" s="12">
        <f t="shared" si="275"/>
        <v>-43.433769999999996</v>
      </c>
      <c r="F3569" s="16">
        <v>-8.8089999999999993</v>
      </c>
      <c r="G3569" s="16">
        <v>-12.502000000000001</v>
      </c>
    </row>
    <row r="3570" spans="1:7">
      <c r="A3570" s="11">
        <v>43405</v>
      </c>
      <c r="B3570" s="11">
        <f t="shared" si="274"/>
        <v>-43455</v>
      </c>
      <c r="C3570" s="11">
        <f t="shared" si="276"/>
        <v>21.230000000003201</v>
      </c>
      <c r="D3570" s="18"/>
      <c r="E3570" s="12">
        <f t="shared" si="275"/>
        <v>-43.454999999999998</v>
      </c>
      <c r="F3570" s="16">
        <v>-8.7910000000000004</v>
      </c>
      <c r="G3570" s="16">
        <v>-12.451000000000001</v>
      </c>
    </row>
    <row r="3571" spans="1:7">
      <c r="A3571" s="11">
        <v>43426.23</v>
      </c>
      <c r="B3571" s="11">
        <f t="shared" si="274"/>
        <v>-43476.23</v>
      </c>
      <c r="C3571" s="11">
        <f t="shared" si="276"/>
        <v>21.230000000003201</v>
      </c>
      <c r="D3571" s="18"/>
      <c r="E3571" s="12">
        <f t="shared" si="275"/>
        <v>-43.476230000000001</v>
      </c>
      <c r="F3571" s="16">
        <v>-8.875</v>
      </c>
      <c r="G3571" s="16">
        <v>-12.369</v>
      </c>
    </row>
    <row r="3572" spans="1:7">
      <c r="A3572" s="11">
        <v>43447.47</v>
      </c>
      <c r="B3572" s="11">
        <f t="shared" si="274"/>
        <v>-43497.47</v>
      </c>
      <c r="C3572" s="11">
        <f t="shared" si="276"/>
        <v>21.239999999997963</v>
      </c>
      <c r="D3572" s="18"/>
      <c r="E3572" s="12">
        <f t="shared" si="275"/>
        <v>-43.49747</v>
      </c>
      <c r="F3572" s="16">
        <v>-8.8320000000000007</v>
      </c>
      <c r="G3572" s="16">
        <v>-12.305999999999999</v>
      </c>
    </row>
    <row r="3573" spans="1:7">
      <c r="A3573" s="11">
        <v>43468.7</v>
      </c>
      <c r="B3573" s="11">
        <f t="shared" si="274"/>
        <v>-43518.7</v>
      </c>
      <c r="C3573" s="11">
        <f t="shared" si="276"/>
        <v>21.229999999995925</v>
      </c>
      <c r="D3573" s="18"/>
      <c r="E3573" s="12">
        <f t="shared" si="275"/>
        <v>-43.518699999999995</v>
      </c>
      <c r="F3573" s="16">
        <v>-8.8049999999999997</v>
      </c>
      <c r="G3573" s="16">
        <v>-12.250999999999999</v>
      </c>
    </row>
    <row r="3574" spans="1:7">
      <c r="A3574" s="11">
        <v>43489.94</v>
      </c>
      <c r="B3574" s="11">
        <f t="shared" si="274"/>
        <v>-43539.94</v>
      </c>
      <c r="C3574" s="11">
        <f t="shared" si="276"/>
        <v>21.240000000005239</v>
      </c>
      <c r="D3574" s="18"/>
      <c r="E3574" s="12">
        <f t="shared" si="275"/>
        <v>-43.539940000000001</v>
      </c>
      <c r="F3574" s="16">
        <v>-8.9540000000000006</v>
      </c>
      <c r="G3574" s="16">
        <v>-12.28</v>
      </c>
    </row>
    <row r="3575" spans="1:7">
      <c r="A3575" s="11">
        <v>43511.17</v>
      </c>
      <c r="B3575" s="11">
        <f t="shared" si="274"/>
        <v>-43561.17</v>
      </c>
      <c r="C3575" s="11">
        <f t="shared" si="276"/>
        <v>21.229999999995925</v>
      </c>
      <c r="D3575" s="18"/>
      <c r="E3575" s="12">
        <f t="shared" si="275"/>
        <v>-43.561169999999997</v>
      </c>
      <c r="F3575" s="16">
        <v>-8.9920000000000009</v>
      </c>
      <c r="G3575" s="16">
        <v>-12.38</v>
      </c>
    </row>
    <row r="3576" spans="1:7">
      <c r="A3576" s="11">
        <v>43532.4</v>
      </c>
      <c r="B3576" s="11">
        <f t="shared" si="274"/>
        <v>-43582.400000000001</v>
      </c>
      <c r="C3576" s="11">
        <f t="shared" si="276"/>
        <v>21.230000000003201</v>
      </c>
      <c r="D3576" s="18"/>
      <c r="E3576" s="12">
        <f t="shared" si="275"/>
        <v>-43.5824</v>
      </c>
      <c r="F3576" s="16">
        <v>-9.0879999999999992</v>
      </c>
      <c r="G3576" s="16">
        <v>-12.263999999999999</v>
      </c>
    </row>
    <row r="3577" spans="1:7">
      <c r="A3577" s="11">
        <v>43553.64</v>
      </c>
      <c r="B3577" s="11">
        <f t="shared" si="274"/>
        <v>-43603.64</v>
      </c>
      <c r="C3577" s="11">
        <f t="shared" si="276"/>
        <v>21.239999999997963</v>
      </c>
      <c r="D3577" s="18"/>
      <c r="E3577" s="12">
        <f t="shared" si="275"/>
        <v>-43.603639999999999</v>
      </c>
      <c r="F3577" s="16">
        <v>-9.1539999999999999</v>
      </c>
      <c r="G3577" s="16">
        <v>-12.131</v>
      </c>
    </row>
    <row r="3578" spans="1:7">
      <c r="A3578" s="11">
        <v>43574.87</v>
      </c>
      <c r="B3578" s="11">
        <f t="shared" si="274"/>
        <v>-43624.87</v>
      </c>
      <c r="C3578" s="11">
        <f t="shared" si="276"/>
        <v>21.230000000003201</v>
      </c>
      <c r="D3578" s="18"/>
      <c r="E3578" s="12">
        <f t="shared" si="275"/>
        <v>-43.624870000000001</v>
      </c>
      <c r="F3578" s="16">
        <v>-9.0779999999999994</v>
      </c>
      <c r="G3578" s="16">
        <v>-12.266</v>
      </c>
    </row>
    <row r="3579" spans="1:7">
      <c r="A3579" s="11">
        <v>43596.11</v>
      </c>
      <c r="B3579" s="11">
        <f t="shared" si="274"/>
        <v>-43646.11</v>
      </c>
      <c r="C3579" s="11">
        <f t="shared" si="276"/>
        <v>21.239999999997963</v>
      </c>
      <c r="D3579" s="18"/>
      <c r="E3579" s="12">
        <f t="shared" si="275"/>
        <v>-43.64611</v>
      </c>
      <c r="F3579" s="16">
        <v>-8.8260000000000005</v>
      </c>
      <c r="G3579" s="16">
        <v>-12.375999999999999</v>
      </c>
    </row>
    <row r="3580" spans="1:7">
      <c r="A3580" s="11">
        <v>43617.34</v>
      </c>
      <c r="B3580" s="11">
        <f t="shared" si="274"/>
        <v>-43667.34</v>
      </c>
      <c r="C3580" s="11">
        <f t="shared" si="276"/>
        <v>21.229999999995925</v>
      </c>
      <c r="D3580" s="18"/>
      <c r="E3580" s="12">
        <f t="shared" si="275"/>
        <v>-43.667339999999996</v>
      </c>
      <c r="F3580" s="16">
        <v>-8.8040000000000003</v>
      </c>
      <c r="G3580" s="16">
        <v>-12.281000000000001</v>
      </c>
    </row>
    <row r="3581" spans="1:7">
      <c r="A3581" s="11">
        <v>43638.57</v>
      </c>
      <c r="B3581" s="11">
        <f t="shared" si="274"/>
        <v>-43688.57</v>
      </c>
      <c r="C3581" s="11">
        <f t="shared" si="276"/>
        <v>21.230000000003201</v>
      </c>
      <c r="D3581" s="18"/>
      <c r="E3581" s="12">
        <f t="shared" si="275"/>
        <v>-43.688569999999999</v>
      </c>
      <c r="F3581" s="16">
        <v>-8.7110000000000003</v>
      </c>
      <c r="G3581" s="16">
        <v>-12.259</v>
      </c>
    </row>
    <row r="3582" spans="1:7">
      <c r="A3582" s="11">
        <v>43659.81</v>
      </c>
      <c r="B3582" s="11">
        <f t="shared" si="274"/>
        <v>-43709.81</v>
      </c>
      <c r="C3582" s="11">
        <f t="shared" si="276"/>
        <v>21.239999999997963</v>
      </c>
      <c r="D3582" s="18"/>
      <c r="E3582" s="12">
        <f t="shared" si="275"/>
        <v>-43.709809999999997</v>
      </c>
      <c r="F3582" s="16">
        <v>-8.5869999999999997</v>
      </c>
      <c r="G3582" s="16">
        <v>-12.273</v>
      </c>
    </row>
    <row r="3583" spans="1:7">
      <c r="A3583" s="11">
        <v>43681.04</v>
      </c>
      <c r="B3583" s="11">
        <f t="shared" si="274"/>
        <v>-43731.040000000001</v>
      </c>
      <c r="C3583" s="11">
        <f t="shared" si="276"/>
        <v>21.230000000003201</v>
      </c>
      <c r="D3583" s="18"/>
      <c r="E3583" s="12">
        <f t="shared" si="275"/>
        <v>-43.73104</v>
      </c>
      <c r="F3583" s="16">
        <v>-8.4819999999999993</v>
      </c>
      <c r="G3583" s="16">
        <v>-12.262</v>
      </c>
    </row>
    <row r="3584" spans="1:7">
      <c r="A3584" s="11">
        <v>43702.28</v>
      </c>
      <c r="B3584" s="11">
        <f t="shared" si="274"/>
        <v>-43752.28</v>
      </c>
      <c r="C3584" s="11">
        <f t="shared" si="276"/>
        <v>21.239999999997963</v>
      </c>
      <c r="D3584" s="18"/>
      <c r="E3584" s="12">
        <f t="shared" si="275"/>
        <v>-43.752279999999999</v>
      </c>
      <c r="F3584" s="16">
        <v>-8.4649999999999999</v>
      </c>
      <c r="G3584" s="16">
        <v>-12.255000000000001</v>
      </c>
    </row>
    <row r="3585" spans="1:7">
      <c r="A3585" s="11">
        <v>43723.51</v>
      </c>
      <c r="B3585" s="11">
        <f t="shared" si="274"/>
        <v>-43773.51</v>
      </c>
      <c r="C3585" s="11">
        <f t="shared" si="276"/>
        <v>21.230000000003201</v>
      </c>
      <c r="D3585" s="18"/>
      <c r="E3585" s="12">
        <f t="shared" si="275"/>
        <v>-43.773510000000002</v>
      </c>
      <c r="F3585" s="16">
        <v>-8.39</v>
      </c>
      <c r="G3585" s="16">
        <v>-12.356999999999999</v>
      </c>
    </row>
    <row r="3586" spans="1:7">
      <c r="A3586" s="11">
        <v>43744.74</v>
      </c>
      <c r="B3586" s="11">
        <f t="shared" si="274"/>
        <v>-43794.74</v>
      </c>
      <c r="C3586" s="11">
        <f t="shared" si="276"/>
        <v>21.229999999995925</v>
      </c>
      <c r="D3586" s="18"/>
      <c r="E3586" s="12">
        <f t="shared" si="275"/>
        <v>-43.794739999999997</v>
      </c>
      <c r="F3586" s="16">
        <v>-8.3710000000000004</v>
      </c>
      <c r="G3586" s="16">
        <v>-12.265000000000001</v>
      </c>
    </row>
    <row r="3587" spans="1:7">
      <c r="A3587" s="11">
        <v>43765.98</v>
      </c>
      <c r="B3587" s="11">
        <f t="shared" ref="B3587:B3650" si="277">-(A3587+50)</f>
        <v>-43815.98</v>
      </c>
      <c r="C3587" s="11">
        <f t="shared" si="276"/>
        <v>21.240000000005239</v>
      </c>
      <c r="D3587" s="18"/>
      <c r="E3587" s="12">
        <f t="shared" ref="E3587:E3650" si="278">B3587/1000</f>
        <v>-43.815980000000003</v>
      </c>
      <c r="F3587" s="16">
        <v>-8.3369999999999997</v>
      </c>
      <c r="G3587" s="16">
        <v>-12.278</v>
      </c>
    </row>
    <row r="3588" spans="1:7">
      <c r="A3588" s="11">
        <v>43787.21</v>
      </c>
      <c r="B3588" s="11">
        <f t="shared" si="277"/>
        <v>-43837.21</v>
      </c>
      <c r="C3588" s="11">
        <f t="shared" ref="C3588:C3651" si="279">ABS(B3587-B3588)</f>
        <v>21.229999999995925</v>
      </c>
      <c r="D3588" s="18"/>
      <c r="E3588" s="12">
        <f t="shared" si="278"/>
        <v>-43.837209999999999</v>
      </c>
      <c r="F3588" s="16">
        <v>-8.3569999999999993</v>
      </c>
      <c r="G3588" s="16">
        <v>-12.233000000000001</v>
      </c>
    </row>
    <row r="3589" spans="1:7">
      <c r="A3589" s="11">
        <v>43808.45</v>
      </c>
      <c r="B3589" s="11">
        <f t="shared" si="277"/>
        <v>-43858.45</v>
      </c>
      <c r="C3589" s="11">
        <f t="shared" si="279"/>
        <v>21.239999999997963</v>
      </c>
      <c r="D3589" s="18"/>
      <c r="E3589" s="12">
        <f t="shared" si="278"/>
        <v>-43.858449999999998</v>
      </c>
      <c r="F3589" s="16">
        <v>-8.3149999999999995</v>
      </c>
      <c r="G3589" s="16">
        <v>-12.193</v>
      </c>
    </row>
    <row r="3590" spans="1:7">
      <c r="A3590" s="11">
        <v>43829.68</v>
      </c>
      <c r="B3590" s="11">
        <f t="shared" si="277"/>
        <v>-43879.68</v>
      </c>
      <c r="C3590" s="11">
        <f t="shared" si="279"/>
        <v>21.230000000003201</v>
      </c>
      <c r="D3590" s="18"/>
      <c r="E3590" s="12">
        <f t="shared" si="278"/>
        <v>-43.87968</v>
      </c>
      <c r="F3590" s="16">
        <v>-8.2370000000000001</v>
      </c>
      <c r="G3590" s="16">
        <v>-12.32</v>
      </c>
    </row>
    <row r="3591" spans="1:7">
      <c r="A3591" s="11">
        <v>43850.91</v>
      </c>
      <c r="B3591" s="11">
        <f t="shared" si="277"/>
        <v>-43900.91</v>
      </c>
      <c r="C3591" s="11">
        <f t="shared" si="279"/>
        <v>21.230000000003201</v>
      </c>
      <c r="D3591" s="18"/>
      <c r="E3591" s="12">
        <f t="shared" si="278"/>
        <v>-43.900910000000003</v>
      </c>
      <c r="F3591" s="16">
        <v>-8.4060000000000006</v>
      </c>
      <c r="G3591" s="16">
        <v>-12.11</v>
      </c>
    </row>
    <row r="3592" spans="1:7">
      <c r="A3592" s="11">
        <v>43872.15</v>
      </c>
      <c r="B3592" s="11">
        <f t="shared" si="277"/>
        <v>-43922.15</v>
      </c>
      <c r="C3592" s="11">
        <f t="shared" si="279"/>
        <v>21.239999999997963</v>
      </c>
      <c r="D3592" s="18"/>
      <c r="E3592" s="12">
        <f t="shared" si="278"/>
        <v>-43.922150000000002</v>
      </c>
      <c r="F3592" s="16">
        <v>-8.6890000000000001</v>
      </c>
      <c r="G3592" s="16">
        <v>-12.061</v>
      </c>
    </row>
    <row r="3593" spans="1:7">
      <c r="A3593" s="11">
        <v>43893.38</v>
      </c>
      <c r="B3593" s="11">
        <f t="shared" si="277"/>
        <v>-43943.38</v>
      </c>
      <c r="C3593" s="11">
        <f t="shared" si="279"/>
        <v>21.229999999995925</v>
      </c>
      <c r="D3593" s="18"/>
      <c r="E3593" s="12">
        <f t="shared" si="278"/>
        <v>-43.943379999999998</v>
      </c>
      <c r="F3593" s="16">
        <v>-8.923</v>
      </c>
      <c r="G3593" s="16">
        <v>-12.093</v>
      </c>
    </row>
    <row r="3594" spans="1:7">
      <c r="A3594" s="11">
        <v>43914.62</v>
      </c>
      <c r="B3594" s="11">
        <f t="shared" si="277"/>
        <v>-43964.62</v>
      </c>
      <c r="C3594" s="11">
        <f t="shared" si="279"/>
        <v>21.240000000005239</v>
      </c>
      <c r="D3594" s="18"/>
      <c r="E3594" s="12">
        <f t="shared" si="278"/>
        <v>-43.964620000000004</v>
      </c>
      <c r="F3594" s="16">
        <v>-9.0239999999999991</v>
      </c>
      <c r="G3594" s="16">
        <v>-12.042</v>
      </c>
    </row>
    <row r="3595" spans="1:7">
      <c r="A3595" s="11">
        <v>43935.85</v>
      </c>
      <c r="B3595" s="11">
        <f t="shared" si="277"/>
        <v>-43985.85</v>
      </c>
      <c r="C3595" s="11">
        <f t="shared" si="279"/>
        <v>21.229999999995925</v>
      </c>
      <c r="D3595" s="18"/>
      <c r="E3595" s="12">
        <f t="shared" si="278"/>
        <v>-43.985849999999999</v>
      </c>
      <c r="F3595" s="16">
        <v>-9.0830000000000002</v>
      </c>
      <c r="G3595" s="16">
        <v>-11.991</v>
      </c>
    </row>
    <row r="3596" spans="1:7">
      <c r="A3596" s="11">
        <v>43957.09</v>
      </c>
      <c r="B3596" s="11">
        <f t="shared" si="277"/>
        <v>-44007.09</v>
      </c>
      <c r="C3596" s="11">
        <f t="shared" si="279"/>
        <v>21.239999999997963</v>
      </c>
      <c r="D3596" s="18"/>
      <c r="E3596" s="12">
        <f t="shared" si="278"/>
        <v>-44.007089999999998</v>
      </c>
      <c r="F3596" s="16">
        <v>-9.0950000000000006</v>
      </c>
      <c r="G3596" s="16">
        <v>-12.06</v>
      </c>
    </row>
    <row r="3597" spans="1:7">
      <c r="A3597" s="11">
        <v>43978.32</v>
      </c>
      <c r="B3597" s="11">
        <f t="shared" si="277"/>
        <v>-44028.32</v>
      </c>
      <c r="C3597" s="11">
        <f t="shared" si="279"/>
        <v>21.230000000003201</v>
      </c>
      <c r="D3597" s="18"/>
      <c r="E3597" s="12">
        <f t="shared" si="278"/>
        <v>-44.028320000000001</v>
      </c>
      <c r="F3597" s="16">
        <v>-9.0709999999999997</v>
      </c>
      <c r="G3597" s="16">
        <v>-11.993</v>
      </c>
    </row>
    <row r="3598" spans="1:7">
      <c r="A3598" s="11">
        <v>43999.55</v>
      </c>
      <c r="B3598" s="11">
        <f t="shared" si="277"/>
        <v>-44049.55</v>
      </c>
      <c r="C3598" s="11">
        <f t="shared" si="279"/>
        <v>21.230000000003201</v>
      </c>
      <c r="D3598" s="18"/>
      <c r="E3598" s="12">
        <f t="shared" si="278"/>
        <v>-44.049550000000004</v>
      </c>
      <c r="F3598" s="16">
        <v>-9.016</v>
      </c>
      <c r="G3598" s="16">
        <v>-12.047000000000001</v>
      </c>
    </row>
    <row r="3599" spans="1:7">
      <c r="A3599" s="11">
        <v>44020.79</v>
      </c>
      <c r="B3599" s="11">
        <f t="shared" si="277"/>
        <v>-44070.79</v>
      </c>
      <c r="C3599" s="11">
        <f t="shared" si="279"/>
        <v>21.239999999997963</v>
      </c>
      <c r="D3599" s="18"/>
      <c r="E3599" s="12">
        <f t="shared" si="278"/>
        <v>-44.070790000000002</v>
      </c>
      <c r="F3599" s="16">
        <v>-9.0760000000000005</v>
      </c>
      <c r="G3599" s="16">
        <v>-11.994</v>
      </c>
    </row>
    <row r="3600" spans="1:7">
      <c r="A3600" s="11">
        <v>44042.02</v>
      </c>
      <c r="B3600" s="11">
        <f t="shared" si="277"/>
        <v>-44092.02</v>
      </c>
      <c r="C3600" s="11">
        <f t="shared" si="279"/>
        <v>21.229999999995925</v>
      </c>
      <c r="D3600" s="18"/>
      <c r="E3600" s="12">
        <f t="shared" si="278"/>
        <v>-44.092019999999998</v>
      </c>
      <c r="F3600" s="16">
        <v>-9.0440000000000005</v>
      </c>
      <c r="G3600" s="16">
        <v>-12.076000000000001</v>
      </c>
    </row>
    <row r="3601" spans="1:7">
      <c r="A3601" s="11">
        <v>44063.26</v>
      </c>
      <c r="B3601" s="11">
        <f t="shared" si="277"/>
        <v>-44113.26</v>
      </c>
      <c r="C3601" s="11">
        <f t="shared" si="279"/>
        <v>21.240000000005239</v>
      </c>
      <c r="D3601" s="18"/>
      <c r="E3601" s="12">
        <f t="shared" si="278"/>
        <v>-44.113260000000004</v>
      </c>
      <c r="F3601" s="16">
        <v>-8.9019999999999992</v>
      </c>
      <c r="G3601" s="16">
        <v>-12.167999999999999</v>
      </c>
    </row>
    <row r="3602" spans="1:7">
      <c r="A3602" s="11">
        <v>44084.49</v>
      </c>
      <c r="B3602" s="11">
        <f t="shared" si="277"/>
        <v>-44134.49</v>
      </c>
      <c r="C3602" s="11">
        <f t="shared" si="279"/>
        <v>21.229999999995925</v>
      </c>
      <c r="D3602" s="18"/>
      <c r="E3602" s="12">
        <f t="shared" si="278"/>
        <v>-44.13449</v>
      </c>
      <c r="F3602" s="16">
        <v>-8.8550000000000004</v>
      </c>
      <c r="G3602" s="16">
        <v>-12.037000000000001</v>
      </c>
    </row>
    <row r="3603" spans="1:7">
      <c r="A3603" s="11">
        <v>44105.72</v>
      </c>
      <c r="B3603" s="11">
        <f t="shared" si="277"/>
        <v>-44155.72</v>
      </c>
      <c r="C3603" s="11">
        <f t="shared" si="279"/>
        <v>21.230000000003201</v>
      </c>
      <c r="D3603" s="18"/>
      <c r="E3603" s="12">
        <f t="shared" si="278"/>
        <v>-44.155720000000002</v>
      </c>
      <c r="F3603" s="16">
        <v>-8.6999999999999993</v>
      </c>
      <c r="G3603" s="16">
        <v>-11.96</v>
      </c>
    </row>
    <row r="3604" spans="1:7">
      <c r="A3604" s="11">
        <v>44126.96</v>
      </c>
      <c r="B3604" s="11">
        <f t="shared" si="277"/>
        <v>-44176.959999999999</v>
      </c>
      <c r="C3604" s="11">
        <f t="shared" si="279"/>
        <v>21.239999999997963</v>
      </c>
      <c r="D3604" s="18"/>
      <c r="E3604" s="12">
        <f t="shared" si="278"/>
        <v>-44.176960000000001</v>
      </c>
      <c r="F3604" s="16">
        <v>-8.3810000000000002</v>
      </c>
      <c r="G3604" s="16">
        <v>-11.964</v>
      </c>
    </row>
    <row r="3605" spans="1:7">
      <c r="A3605" s="11">
        <v>44148.19</v>
      </c>
      <c r="B3605" s="11">
        <f t="shared" si="277"/>
        <v>-44198.19</v>
      </c>
      <c r="C3605" s="11">
        <f t="shared" si="279"/>
        <v>21.230000000003201</v>
      </c>
      <c r="D3605" s="18"/>
      <c r="E3605" s="12">
        <f t="shared" si="278"/>
        <v>-44.198190000000004</v>
      </c>
      <c r="F3605" s="16">
        <v>-8.2189999999999994</v>
      </c>
      <c r="G3605" s="16">
        <v>-12.166</v>
      </c>
    </row>
    <row r="3606" spans="1:7">
      <c r="A3606" s="11">
        <v>44169.43</v>
      </c>
      <c r="B3606" s="11">
        <f t="shared" si="277"/>
        <v>-44219.43</v>
      </c>
      <c r="C3606" s="11">
        <f t="shared" si="279"/>
        <v>21.239999999997963</v>
      </c>
      <c r="D3606" s="18"/>
      <c r="E3606" s="12">
        <f t="shared" si="278"/>
        <v>-44.219430000000003</v>
      </c>
      <c r="F3606" s="16">
        <v>-8.1709999999999994</v>
      </c>
      <c r="G3606" s="16">
        <v>-12.339</v>
      </c>
    </row>
    <row r="3607" spans="1:7">
      <c r="A3607" s="11">
        <v>44190.66</v>
      </c>
      <c r="B3607" s="11">
        <f t="shared" si="277"/>
        <v>-44240.66</v>
      </c>
      <c r="C3607" s="11">
        <f t="shared" si="279"/>
        <v>21.230000000003201</v>
      </c>
      <c r="D3607" s="18"/>
      <c r="E3607" s="12">
        <f t="shared" si="278"/>
        <v>-44.240660000000005</v>
      </c>
      <c r="F3607" s="16">
        <v>-7.9160000000000004</v>
      </c>
      <c r="G3607" s="16">
        <v>-12.477</v>
      </c>
    </row>
    <row r="3608" spans="1:7">
      <c r="A3608" s="11">
        <v>44211.89</v>
      </c>
      <c r="B3608" s="11">
        <f t="shared" si="277"/>
        <v>-44261.89</v>
      </c>
      <c r="C3608" s="11">
        <f t="shared" si="279"/>
        <v>21.229999999995925</v>
      </c>
      <c r="D3608" s="18"/>
      <c r="E3608" s="12">
        <f t="shared" si="278"/>
        <v>-44.261890000000001</v>
      </c>
      <c r="F3608" s="16">
        <v>-7.8890000000000002</v>
      </c>
      <c r="G3608" s="16">
        <v>-12.561999999999999</v>
      </c>
    </row>
    <row r="3609" spans="1:7">
      <c r="A3609" s="11">
        <v>44233.13</v>
      </c>
      <c r="B3609" s="11">
        <f t="shared" si="277"/>
        <v>-44283.13</v>
      </c>
      <c r="C3609" s="11">
        <f t="shared" si="279"/>
        <v>21.239999999997963</v>
      </c>
      <c r="D3609" s="18"/>
      <c r="E3609" s="12">
        <f t="shared" si="278"/>
        <v>-44.28313</v>
      </c>
      <c r="F3609" s="16">
        <v>-7.82</v>
      </c>
      <c r="G3609" s="16">
        <v>-12.598000000000001</v>
      </c>
    </row>
    <row r="3610" spans="1:7">
      <c r="A3610" s="11">
        <v>44254.36</v>
      </c>
      <c r="B3610" s="11">
        <f t="shared" si="277"/>
        <v>-44304.36</v>
      </c>
      <c r="C3610" s="11">
        <f t="shared" si="279"/>
        <v>21.230000000003201</v>
      </c>
      <c r="D3610" s="18"/>
      <c r="E3610" s="12">
        <f t="shared" si="278"/>
        <v>-44.304360000000003</v>
      </c>
      <c r="F3610" s="16">
        <v>-7.351</v>
      </c>
      <c r="G3610" s="16">
        <v>-12.628</v>
      </c>
    </row>
    <row r="3611" spans="1:7">
      <c r="A3611" s="11">
        <v>44275.6</v>
      </c>
      <c r="B3611" s="11">
        <f t="shared" si="277"/>
        <v>-44325.599999999999</v>
      </c>
      <c r="C3611" s="11">
        <f t="shared" si="279"/>
        <v>21.239999999997963</v>
      </c>
      <c r="D3611" s="18"/>
      <c r="E3611" s="12">
        <f t="shared" si="278"/>
        <v>-44.325600000000001</v>
      </c>
      <c r="F3611" s="16">
        <v>-7.23</v>
      </c>
      <c r="G3611" s="16">
        <v>-12.584</v>
      </c>
    </row>
    <row r="3612" spans="1:7">
      <c r="A3612" s="11">
        <v>44296.83</v>
      </c>
      <c r="B3612" s="11">
        <f t="shared" si="277"/>
        <v>-44346.83</v>
      </c>
      <c r="C3612" s="11">
        <f t="shared" si="279"/>
        <v>21.230000000003201</v>
      </c>
      <c r="D3612" s="18"/>
      <c r="E3612" s="12">
        <f t="shared" si="278"/>
        <v>-44.346830000000004</v>
      </c>
      <c r="F3612" s="16">
        <v>-7.3490000000000002</v>
      </c>
      <c r="G3612" s="16">
        <v>-12.608000000000001</v>
      </c>
    </row>
    <row r="3613" spans="1:7">
      <c r="A3613" s="11">
        <v>44318.06</v>
      </c>
      <c r="B3613" s="11">
        <f t="shared" si="277"/>
        <v>-44368.06</v>
      </c>
      <c r="C3613" s="11">
        <f t="shared" si="279"/>
        <v>21.229999999995925</v>
      </c>
      <c r="D3613" s="18"/>
      <c r="E3613" s="12">
        <f t="shared" si="278"/>
        <v>-44.36806</v>
      </c>
      <c r="F3613" s="16">
        <v>-7.1390000000000002</v>
      </c>
      <c r="G3613" s="16">
        <v>-12.613</v>
      </c>
    </row>
    <row r="3614" spans="1:7">
      <c r="A3614" s="11">
        <v>44339.3</v>
      </c>
      <c r="B3614" s="11">
        <f t="shared" si="277"/>
        <v>-44389.3</v>
      </c>
      <c r="C3614" s="11">
        <f t="shared" si="279"/>
        <v>21.240000000005239</v>
      </c>
      <c r="D3614" s="18"/>
      <c r="E3614" s="12">
        <f t="shared" si="278"/>
        <v>-44.389300000000006</v>
      </c>
      <c r="F3614" s="16">
        <v>-6.9379999999999997</v>
      </c>
      <c r="G3614" s="16">
        <v>-12.583</v>
      </c>
    </row>
    <row r="3615" spans="1:7">
      <c r="A3615" s="11">
        <v>44360.53</v>
      </c>
      <c r="B3615" s="11">
        <f t="shared" si="277"/>
        <v>-44410.53</v>
      </c>
      <c r="C3615" s="11">
        <f t="shared" si="279"/>
        <v>21.229999999995925</v>
      </c>
      <c r="D3615" s="18"/>
      <c r="E3615" s="12">
        <f t="shared" si="278"/>
        <v>-44.410530000000001</v>
      </c>
      <c r="F3615" s="16">
        <v>-6.6870000000000003</v>
      </c>
      <c r="G3615" s="16">
        <v>-12.487</v>
      </c>
    </row>
    <row r="3616" spans="1:7">
      <c r="A3616" s="11">
        <v>44381.77</v>
      </c>
      <c r="B3616" s="11">
        <f t="shared" si="277"/>
        <v>-44431.77</v>
      </c>
      <c r="C3616" s="11">
        <f t="shared" si="279"/>
        <v>21.239999999997963</v>
      </c>
      <c r="D3616" s="18"/>
      <c r="E3616" s="12">
        <f t="shared" si="278"/>
        <v>-44.43177</v>
      </c>
      <c r="F3616" s="16">
        <v>-6.8659999999999997</v>
      </c>
      <c r="G3616" s="16">
        <v>-12.525</v>
      </c>
    </row>
    <row r="3617" spans="1:7">
      <c r="A3617" s="11">
        <v>44403</v>
      </c>
      <c r="B3617" s="11">
        <f t="shared" si="277"/>
        <v>-44453</v>
      </c>
      <c r="C3617" s="11">
        <f t="shared" si="279"/>
        <v>21.230000000003201</v>
      </c>
      <c r="D3617" s="18"/>
      <c r="E3617" s="12">
        <f t="shared" si="278"/>
        <v>-44.453000000000003</v>
      </c>
      <c r="F3617" s="16">
        <v>-7.3</v>
      </c>
      <c r="G3617" s="16">
        <v>-12.473000000000001</v>
      </c>
    </row>
    <row r="3618" spans="1:7">
      <c r="A3618" s="11">
        <v>44438.18</v>
      </c>
      <c r="B3618" s="11">
        <f t="shared" si="277"/>
        <v>-44488.18</v>
      </c>
      <c r="C3618" s="11">
        <f t="shared" si="279"/>
        <v>35.180000000000291</v>
      </c>
      <c r="D3618" s="18"/>
      <c r="E3618" s="12">
        <f t="shared" si="278"/>
        <v>-44.48818</v>
      </c>
      <c r="F3618" s="16">
        <v>-7.6130000000000004</v>
      </c>
      <c r="G3618" s="16">
        <v>-12.564</v>
      </c>
    </row>
    <row r="3619" spans="1:7">
      <c r="A3619" s="11">
        <v>44473.37</v>
      </c>
      <c r="B3619" s="11">
        <f t="shared" si="277"/>
        <v>-44523.37</v>
      </c>
      <c r="C3619" s="11">
        <f t="shared" si="279"/>
        <v>35.190000000002328</v>
      </c>
      <c r="D3619" s="18"/>
      <c r="E3619" s="12">
        <f t="shared" si="278"/>
        <v>-44.52337</v>
      </c>
      <c r="F3619" s="16">
        <v>-7.67</v>
      </c>
      <c r="G3619" s="16">
        <v>-12.648999999999999</v>
      </c>
    </row>
    <row r="3620" spans="1:7">
      <c r="A3620" s="11">
        <v>44508.55</v>
      </c>
      <c r="B3620" s="11">
        <f t="shared" si="277"/>
        <v>-44558.55</v>
      </c>
      <c r="C3620" s="11">
        <f t="shared" si="279"/>
        <v>35.180000000000291</v>
      </c>
      <c r="D3620" s="18"/>
      <c r="E3620" s="12">
        <f t="shared" si="278"/>
        <v>-44.558550000000004</v>
      </c>
      <c r="F3620" s="16">
        <v>-7.8769999999999998</v>
      </c>
      <c r="G3620" s="16">
        <v>-12.603999999999999</v>
      </c>
    </row>
    <row r="3621" spans="1:7">
      <c r="A3621" s="11">
        <v>44543.73</v>
      </c>
      <c r="B3621" s="11">
        <f t="shared" si="277"/>
        <v>-44593.73</v>
      </c>
      <c r="C3621" s="11">
        <f t="shared" si="279"/>
        <v>35.180000000000291</v>
      </c>
      <c r="D3621" s="18"/>
      <c r="E3621" s="12">
        <f t="shared" si="278"/>
        <v>-44.593730000000001</v>
      </c>
      <c r="F3621" s="16">
        <v>-7.93</v>
      </c>
      <c r="G3621" s="16">
        <v>-12.573</v>
      </c>
    </row>
    <row r="3622" spans="1:7">
      <c r="A3622" s="11">
        <v>44578.92</v>
      </c>
      <c r="B3622" s="11">
        <f t="shared" si="277"/>
        <v>-44628.92</v>
      </c>
      <c r="C3622" s="11">
        <f t="shared" si="279"/>
        <v>35.189999999995052</v>
      </c>
      <c r="D3622" s="18"/>
      <c r="E3622" s="12">
        <f t="shared" si="278"/>
        <v>-44.628920000000001</v>
      </c>
      <c r="F3622" s="16">
        <v>-7.9459999999999997</v>
      </c>
      <c r="G3622" s="16">
        <v>-12.603999999999999</v>
      </c>
    </row>
    <row r="3623" spans="1:7">
      <c r="A3623" s="11">
        <v>44614.1</v>
      </c>
      <c r="B3623" s="11">
        <f t="shared" si="277"/>
        <v>-44664.1</v>
      </c>
      <c r="C3623" s="11">
        <f t="shared" si="279"/>
        <v>35.180000000000291</v>
      </c>
      <c r="D3623" s="18"/>
      <c r="E3623" s="12">
        <f t="shared" si="278"/>
        <v>-44.664099999999998</v>
      </c>
      <c r="F3623" s="16">
        <v>-7.9420000000000002</v>
      </c>
      <c r="G3623" s="16">
        <v>-12.551</v>
      </c>
    </row>
    <row r="3624" spans="1:7">
      <c r="A3624" s="11">
        <v>44649.279999999999</v>
      </c>
      <c r="B3624" s="11">
        <f t="shared" si="277"/>
        <v>-44699.28</v>
      </c>
      <c r="C3624" s="11">
        <f t="shared" si="279"/>
        <v>35.180000000000291</v>
      </c>
      <c r="D3624" s="18"/>
      <c r="E3624" s="12">
        <f t="shared" si="278"/>
        <v>-44.699280000000002</v>
      </c>
      <c r="F3624" s="16">
        <v>-7.976</v>
      </c>
      <c r="G3624" s="16">
        <v>-12.537000000000001</v>
      </c>
    </row>
    <row r="3625" spans="1:7">
      <c r="A3625" s="11">
        <v>44684.47</v>
      </c>
      <c r="B3625" s="11">
        <f t="shared" si="277"/>
        <v>-44734.47</v>
      </c>
      <c r="C3625" s="11">
        <f t="shared" si="279"/>
        <v>35.190000000002328</v>
      </c>
      <c r="D3625" s="18"/>
      <c r="E3625" s="12">
        <f t="shared" si="278"/>
        <v>-44.734470000000002</v>
      </c>
      <c r="F3625" s="16">
        <v>-8.0749999999999993</v>
      </c>
      <c r="G3625" s="16">
        <v>-12.669</v>
      </c>
    </row>
    <row r="3626" spans="1:7">
      <c r="A3626" s="11">
        <v>44719.65</v>
      </c>
      <c r="B3626" s="11">
        <f t="shared" si="277"/>
        <v>-44769.65</v>
      </c>
      <c r="C3626" s="11">
        <f t="shared" si="279"/>
        <v>35.180000000000291</v>
      </c>
      <c r="D3626" s="18"/>
      <c r="E3626" s="12">
        <f t="shared" si="278"/>
        <v>-44.769649999999999</v>
      </c>
      <c r="F3626" s="16">
        <v>-8.2149999999999999</v>
      </c>
      <c r="G3626" s="16">
        <v>-12.766999999999999</v>
      </c>
    </row>
    <row r="3627" spans="1:7">
      <c r="A3627" s="11">
        <v>44754.83</v>
      </c>
      <c r="B3627" s="11">
        <f t="shared" si="277"/>
        <v>-44804.83</v>
      </c>
      <c r="C3627" s="11">
        <f t="shared" si="279"/>
        <v>35.180000000000291</v>
      </c>
      <c r="D3627" s="18"/>
      <c r="E3627" s="12">
        <f t="shared" si="278"/>
        <v>-44.804830000000003</v>
      </c>
      <c r="F3627" s="16">
        <v>-8.2989999999999995</v>
      </c>
      <c r="G3627" s="16">
        <v>-12.725</v>
      </c>
    </row>
    <row r="3628" spans="1:7">
      <c r="A3628" s="11">
        <v>44790.02</v>
      </c>
      <c r="B3628" s="11">
        <f t="shared" si="277"/>
        <v>-44840.02</v>
      </c>
      <c r="C3628" s="11">
        <f t="shared" si="279"/>
        <v>35.189999999995052</v>
      </c>
      <c r="D3628" s="18"/>
      <c r="E3628" s="12">
        <f t="shared" si="278"/>
        <v>-44.840019999999996</v>
      </c>
      <c r="F3628" s="16">
        <v>-8.3049999999999997</v>
      </c>
      <c r="G3628" s="16">
        <v>-12.718999999999999</v>
      </c>
    </row>
    <row r="3629" spans="1:7">
      <c r="A3629" s="11">
        <v>44825.2</v>
      </c>
      <c r="B3629" s="11">
        <f t="shared" si="277"/>
        <v>-44875.199999999997</v>
      </c>
      <c r="C3629" s="11">
        <f t="shared" si="279"/>
        <v>35.180000000000291</v>
      </c>
      <c r="D3629" s="18"/>
      <c r="E3629" s="12">
        <f t="shared" si="278"/>
        <v>-44.8752</v>
      </c>
      <c r="F3629" s="16">
        <v>-8.1829999999999998</v>
      </c>
      <c r="G3629" s="16">
        <v>-12.65</v>
      </c>
    </row>
    <row r="3630" spans="1:7">
      <c r="A3630" s="11">
        <v>44860.38</v>
      </c>
      <c r="B3630" s="11">
        <f t="shared" si="277"/>
        <v>-44910.38</v>
      </c>
      <c r="C3630" s="11">
        <f t="shared" si="279"/>
        <v>35.180000000000291</v>
      </c>
      <c r="D3630" s="18"/>
      <c r="E3630" s="12">
        <f t="shared" si="278"/>
        <v>-44.910379999999996</v>
      </c>
      <c r="F3630" s="16">
        <v>-7.9960000000000004</v>
      </c>
      <c r="G3630" s="16">
        <v>-12.449</v>
      </c>
    </row>
    <row r="3631" spans="1:7">
      <c r="A3631" s="11">
        <v>44895.57</v>
      </c>
      <c r="B3631" s="11">
        <f t="shared" si="277"/>
        <v>-44945.57</v>
      </c>
      <c r="C3631" s="11">
        <f t="shared" si="279"/>
        <v>35.190000000002328</v>
      </c>
      <c r="D3631" s="18"/>
      <c r="E3631" s="12">
        <f t="shared" si="278"/>
        <v>-44.945569999999996</v>
      </c>
      <c r="F3631" s="16">
        <v>-8.3119999999999994</v>
      </c>
      <c r="G3631" s="16">
        <v>-12.308999999999999</v>
      </c>
    </row>
    <row r="3632" spans="1:7">
      <c r="A3632" s="11">
        <v>44930.75</v>
      </c>
      <c r="B3632" s="11">
        <f t="shared" si="277"/>
        <v>-44980.75</v>
      </c>
      <c r="C3632" s="11">
        <f t="shared" si="279"/>
        <v>35.180000000000291</v>
      </c>
      <c r="D3632" s="18"/>
      <c r="E3632" s="12">
        <f t="shared" si="278"/>
        <v>-44.98075</v>
      </c>
      <c r="F3632" s="16">
        <v>-8.5299999999999994</v>
      </c>
      <c r="G3632" s="16">
        <v>-12.23</v>
      </c>
    </row>
    <row r="3633" spans="1:7">
      <c r="A3633" s="11">
        <v>44965.93</v>
      </c>
      <c r="B3633" s="11">
        <f t="shared" si="277"/>
        <v>-45015.93</v>
      </c>
      <c r="C3633" s="11">
        <f t="shared" si="279"/>
        <v>35.180000000000291</v>
      </c>
      <c r="D3633" s="18"/>
      <c r="E3633" s="12">
        <f t="shared" si="278"/>
        <v>-45.015929999999997</v>
      </c>
      <c r="F3633" s="16">
        <v>-8.4969999999999999</v>
      </c>
      <c r="G3633" s="16">
        <v>-12.125</v>
      </c>
    </row>
    <row r="3634" spans="1:7">
      <c r="A3634" s="11">
        <v>45001.120000000003</v>
      </c>
      <c r="B3634" s="11">
        <f t="shared" si="277"/>
        <v>-45051.12</v>
      </c>
      <c r="C3634" s="11">
        <f t="shared" si="279"/>
        <v>35.190000000002328</v>
      </c>
      <c r="D3634" s="18"/>
      <c r="E3634" s="12">
        <f t="shared" si="278"/>
        <v>-45.051120000000004</v>
      </c>
      <c r="F3634" s="16">
        <v>-8.7919999999999998</v>
      </c>
      <c r="G3634" s="16">
        <v>-11.955</v>
      </c>
    </row>
    <row r="3635" spans="1:7">
      <c r="A3635" s="11">
        <v>45036.3</v>
      </c>
      <c r="B3635" s="11">
        <f t="shared" si="277"/>
        <v>-45086.3</v>
      </c>
      <c r="C3635" s="11">
        <f t="shared" si="279"/>
        <v>35.180000000000291</v>
      </c>
      <c r="D3635" s="18"/>
      <c r="E3635" s="12">
        <f t="shared" si="278"/>
        <v>-45.086300000000001</v>
      </c>
      <c r="F3635" s="16">
        <v>-8.98</v>
      </c>
      <c r="G3635" s="16">
        <v>-11.962999999999999</v>
      </c>
    </row>
    <row r="3636" spans="1:7">
      <c r="A3636" s="11">
        <v>45071.48</v>
      </c>
      <c r="B3636" s="11">
        <f t="shared" si="277"/>
        <v>-45121.48</v>
      </c>
      <c r="C3636" s="11">
        <f t="shared" si="279"/>
        <v>35.180000000000291</v>
      </c>
      <c r="D3636" s="18"/>
      <c r="E3636" s="12">
        <f t="shared" si="278"/>
        <v>-45.121480000000005</v>
      </c>
      <c r="F3636" s="16">
        <v>-8.7530000000000001</v>
      </c>
      <c r="G3636" s="16">
        <v>-12.1</v>
      </c>
    </row>
    <row r="3637" spans="1:7">
      <c r="A3637" s="11">
        <v>45106.67</v>
      </c>
      <c r="B3637" s="11">
        <f t="shared" si="277"/>
        <v>-45156.67</v>
      </c>
      <c r="C3637" s="11">
        <f t="shared" si="279"/>
        <v>35.189999999995052</v>
      </c>
      <c r="D3637" s="18"/>
      <c r="E3637" s="12">
        <f t="shared" si="278"/>
        <v>-45.156669999999998</v>
      </c>
      <c r="F3637" s="16">
        <v>-8.7539999999999996</v>
      </c>
      <c r="G3637" s="16">
        <v>-12.067</v>
      </c>
    </row>
    <row r="3638" spans="1:7">
      <c r="A3638" s="11">
        <v>45141.85</v>
      </c>
      <c r="B3638" s="11">
        <f t="shared" si="277"/>
        <v>-45191.85</v>
      </c>
      <c r="C3638" s="11">
        <f t="shared" si="279"/>
        <v>35.180000000000291</v>
      </c>
      <c r="D3638" s="18"/>
      <c r="E3638" s="12">
        <f t="shared" si="278"/>
        <v>-45.191849999999995</v>
      </c>
      <c r="F3638" s="16">
        <v>-8.7159999999999993</v>
      </c>
      <c r="G3638" s="16">
        <v>-12.057</v>
      </c>
    </row>
    <row r="3639" spans="1:7">
      <c r="A3639" s="11">
        <v>45177.03</v>
      </c>
      <c r="B3639" s="11">
        <f t="shared" si="277"/>
        <v>-45227.03</v>
      </c>
      <c r="C3639" s="11">
        <f t="shared" si="279"/>
        <v>35.180000000000291</v>
      </c>
      <c r="D3639" s="18"/>
      <c r="E3639" s="12">
        <f t="shared" si="278"/>
        <v>-45.227029999999999</v>
      </c>
      <c r="F3639" s="16">
        <v>-8.5779999999999994</v>
      </c>
      <c r="G3639" s="16">
        <v>-12.113</v>
      </c>
    </row>
    <row r="3640" spans="1:7">
      <c r="A3640" s="11">
        <v>45212.22</v>
      </c>
      <c r="B3640" s="11">
        <f t="shared" si="277"/>
        <v>-45262.22</v>
      </c>
      <c r="C3640" s="11">
        <f t="shared" si="279"/>
        <v>35.190000000002328</v>
      </c>
      <c r="D3640" s="18"/>
      <c r="E3640" s="12">
        <f t="shared" si="278"/>
        <v>-45.262219999999999</v>
      </c>
      <c r="F3640" s="16">
        <v>-8.6929999999999996</v>
      </c>
      <c r="G3640" s="16">
        <v>-12.003</v>
      </c>
    </row>
    <row r="3641" spans="1:7">
      <c r="A3641" s="11">
        <v>45247.4</v>
      </c>
      <c r="B3641" s="11">
        <f t="shared" si="277"/>
        <v>-45297.4</v>
      </c>
      <c r="C3641" s="11">
        <f t="shared" si="279"/>
        <v>35.180000000000291</v>
      </c>
      <c r="D3641" s="18"/>
      <c r="E3641" s="12">
        <f t="shared" si="278"/>
        <v>-45.297400000000003</v>
      </c>
      <c r="F3641" s="16">
        <v>-8.7789999999999999</v>
      </c>
      <c r="G3641" s="16">
        <v>-11.949</v>
      </c>
    </row>
    <row r="3642" spans="1:7">
      <c r="A3642" s="11">
        <v>45282.58</v>
      </c>
      <c r="B3642" s="11">
        <f t="shared" si="277"/>
        <v>-45332.58</v>
      </c>
      <c r="C3642" s="11">
        <f t="shared" si="279"/>
        <v>35.180000000000291</v>
      </c>
      <c r="D3642" s="18"/>
      <c r="E3642" s="12">
        <f t="shared" si="278"/>
        <v>-45.33258</v>
      </c>
      <c r="F3642" s="16">
        <v>-8.9719999999999995</v>
      </c>
      <c r="G3642" s="16">
        <v>-11.994</v>
      </c>
    </row>
    <row r="3643" spans="1:7">
      <c r="A3643" s="11">
        <v>45317.77</v>
      </c>
      <c r="B3643" s="11">
        <f t="shared" si="277"/>
        <v>-45367.77</v>
      </c>
      <c r="C3643" s="11">
        <f t="shared" si="279"/>
        <v>35.189999999995052</v>
      </c>
      <c r="D3643" s="18"/>
      <c r="E3643" s="12">
        <f t="shared" si="278"/>
        <v>-45.36777</v>
      </c>
      <c r="F3643" s="16">
        <v>-9.1329999999999991</v>
      </c>
      <c r="G3643" s="16">
        <v>-11.914999999999999</v>
      </c>
    </row>
    <row r="3644" spans="1:7">
      <c r="A3644" s="11">
        <v>45352.95</v>
      </c>
      <c r="B3644" s="11">
        <f t="shared" si="277"/>
        <v>-45402.95</v>
      </c>
      <c r="C3644" s="11">
        <f t="shared" si="279"/>
        <v>35.180000000000291</v>
      </c>
      <c r="D3644" s="18"/>
      <c r="E3644" s="12">
        <f t="shared" si="278"/>
        <v>-45.402949999999997</v>
      </c>
      <c r="F3644" s="16">
        <v>-9.0410000000000004</v>
      </c>
      <c r="G3644" s="16">
        <v>-11.859</v>
      </c>
    </row>
    <row r="3645" spans="1:7">
      <c r="A3645" s="11">
        <v>45388.13</v>
      </c>
      <c r="B3645" s="11">
        <f t="shared" si="277"/>
        <v>-45438.13</v>
      </c>
      <c r="C3645" s="11">
        <f t="shared" si="279"/>
        <v>35.180000000000291</v>
      </c>
      <c r="D3645" s="18"/>
      <c r="E3645" s="12">
        <f t="shared" si="278"/>
        <v>-45.438129999999994</v>
      </c>
      <c r="F3645" s="16">
        <v>-9.077</v>
      </c>
      <c r="G3645" s="16">
        <v>-11.879</v>
      </c>
    </row>
    <row r="3646" spans="1:7">
      <c r="A3646" s="11">
        <v>45423.32</v>
      </c>
      <c r="B3646" s="11">
        <f t="shared" si="277"/>
        <v>-45473.32</v>
      </c>
      <c r="C3646" s="11">
        <f t="shared" si="279"/>
        <v>35.190000000002328</v>
      </c>
      <c r="D3646" s="18"/>
      <c r="E3646" s="12">
        <f t="shared" si="278"/>
        <v>-45.473320000000001</v>
      </c>
      <c r="F3646" s="16">
        <v>-9.1140000000000008</v>
      </c>
      <c r="G3646" s="16">
        <v>-11.833</v>
      </c>
    </row>
    <row r="3647" spans="1:7">
      <c r="A3647" s="11">
        <v>45458.5</v>
      </c>
      <c r="B3647" s="11">
        <f t="shared" si="277"/>
        <v>-45508.5</v>
      </c>
      <c r="C3647" s="11">
        <f t="shared" si="279"/>
        <v>35.180000000000291</v>
      </c>
      <c r="D3647" s="18"/>
      <c r="E3647" s="12">
        <f t="shared" si="278"/>
        <v>-45.508499999999998</v>
      </c>
      <c r="F3647" s="16">
        <v>-8.9589999999999996</v>
      </c>
      <c r="G3647" s="16">
        <v>-11.779</v>
      </c>
    </row>
    <row r="3648" spans="1:7">
      <c r="A3648" s="11">
        <v>45493.68</v>
      </c>
      <c r="B3648" s="11">
        <f t="shared" si="277"/>
        <v>-45543.68</v>
      </c>
      <c r="C3648" s="11">
        <f t="shared" si="279"/>
        <v>35.180000000000291</v>
      </c>
      <c r="D3648" s="18"/>
      <c r="E3648" s="12">
        <f t="shared" si="278"/>
        <v>-45.543680000000002</v>
      </c>
      <c r="F3648" s="16">
        <v>-8.9930000000000003</v>
      </c>
      <c r="G3648" s="16">
        <v>-11.75</v>
      </c>
    </row>
    <row r="3649" spans="1:7">
      <c r="A3649" s="11">
        <v>45528.87</v>
      </c>
      <c r="B3649" s="11">
        <f t="shared" si="277"/>
        <v>-45578.87</v>
      </c>
      <c r="C3649" s="11">
        <f t="shared" si="279"/>
        <v>35.190000000002328</v>
      </c>
      <c r="D3649" s="18"/>
      <c r="E3649" s="12">
        <f t="shared" si="278"/>
        <v>-45.578870000000002</v>
      </c>
      <c r="F3649" s="16">
        <v>-9.0609999999999999</v>
      </c>
      <c r="G3649" s="16">
        <v>-11.61</v>
      </c>
    </row>
    <row r="3650" spans="1:7">
      <c r="A3650" s="11">
        <v>45564.05</v>
      </c>
      <c r="B3650" s="11">
        <f t="shared" si="277"/>
        <v>-45614.05</v>
      </c>
      <c r="C3650" s="11">
        <f t="shared" si="279"/>
        <v>35.180000000000291</v>
      </c>
      <c r="D3650" s="18"/>
      <c r="E3650" s="12">
        <f t="shared" si="278"/>
        <v>-45.614050000000006</v>
      </c>
      <c r="F3650" s="16">
        <v>-8.9589999999999996</v>
      </c>
      <c r="G3650" s="16">
        <v>-11.698</v>
      </c>
    </row>
    <row r="3651" spans="1:7">
      <c r="A3651" s="11">
        <v>45599.23</v>
      </c>
      <c r="B3651" s="11">
        <f t="shared" ref="B3651:B3714" si="280">-(A3651+50)</f>
        <v>-45649.23</v>
      </c>
      <c r="C3651" s="11">
        <f t="shared" si="279"/>
        <v>35.180000000000291</v>
      </c>
      <c r="D3651" s="18"/>
      <c r="E3651" s="12">
        <f t="shared" ref="E3651:E3714" si="281">B3651/1000</f>
        <v>-45.649230000000003</v>
      </c>
      <c r="F3651" s="16">
        <v>-8.8829999999999991</v>
      </c>
      <c r="G3651" s="16">
        <v>-11.757</v>
      </c>
    </row>
    <row r="3652" spans="1:7">
      <c r="A3652" s="11">
        <v>45634.42</v>
      </c>
      <c r="B3652" s="11">
        <f t="shared" si="280"/>
        <v>-45684.42</v>
      </c>
      <c r="C3652" s="11">
        <f t="shared" ref="C3652:C3715" si="282">ABS(B3651-B3652)</f>
        <v>35.189999999995052</v>
      </c>
      <c r="D3652" s="18"/>
      <c r="E3652" s="12">
        <f t="shared" si="281"/>
        <v>-45.684419999999996</v>
      </c>
      <c r="F3652" s="16">
        <v>-8.8040000000000003</v>
      </c>
      <c r="G3652" s="16">
        <v>-11.731</v>
      </c>
    </row>
    <row r="3653" spans="1:7">
      <c r="A3653" s="11">
        <v>45669.599999999999</v>
      </c>
      <c r="B3653" s="11">
        <f t="shared" si="280"/>
        <v>-45719.6</v>
      </c>
      <c r="C3653" s="11">
        <f t="shared" si="282"/>
        <v>35.180000000000291</v>
      </c>
      <c r="D3653" s="18"/>
      <c r="E3653" s="12">
        <f t="shared" si="281"/>
        <v>-45.7196</v>
      </c>
      <c r="F3653" s="16">
        <v>-8.923</v>
      </c>
      <c r="G3653" s="16">
        <v>-11.95</v>
      </c>
    </row>
    <row r="3654" spans="1:7">
      <c r="A3654" s="11">
        <v>45704.78</v>
      </c>
      <c r="B3654" s="11">
        <f t="shared" si="280"/>
        <v>-45754.78</v>
      </c>
      <c r="C3654" s="11">
        <f t="shared" si="282"/>
        <v>35.180000000000291</v>
      </c>
      <c r="D3654" s="18"/>
      <c r="E3654" s="12">
        <f t="shared" si="281"/>
        <v>-45.754779999999997</v>
      </c>
      <c r="F3654" s="16">
        <v>-8.9979999999999993</v>
      </c>
      <c r="G3654" s="16">
        <v>-11.9</v>
      </c>
    </row>
    <row r="3655" spans="1:7">
      <c r="A3655" s="11">
        <v>45739.97</v>
      </c>
      <c r="B3655" s="11">
        <f t="shared" si="280"/>
        <v>-45789.97</v>
      </c>
      <c r="C3655" s="11">
        <f t="shared" si="282"/>
        <v>35.190000000002328</v>
      </c>
      <c r="D3655" s="18"/>
      <c r="E3655" s="12">
        <f t="shared" si="281"/>
        <v>-45.789970000000004</v>
      </c>
      <c r="F3655" s="16">
        <v>-9.0109999999999992</v>
      </c>
      <c r="G3655" s="16">
        <v>-11.768000000000001</v>
      </c>
    </row>
    <row r="3656" spans="1:7">
      <c r="A3656" s="11">
        <v>45775.15</v>
      </c>
      <c r="B3656" s="11">
        <f t="shared" si="280"/>
        <v>-45825.15</v>
      </c>
      <c r="C3656" s="11">
        <f t="shared" si="282"/>
        <v>35.180000000000291</v>
      </c>
      <c r="D3656" s="18"/>
      <c r="E3656" s="12">
        <f t="shared" si="281"/>
        <v>-45.825150000000001</v>
      </c>
      <c r="F3656" s="16">
        <v>-9.2089999999999996</v>
      </c>
      <c r="G3656" s="16">
        <v>-11.680999999999999</v>
      </c>
    </row>
    <row r="3657" spans="1:7">
      <c r="A3657" s="11">
        <v>45810.33</v>
      </c>
      <c r="B3657" s="11">
        <f t="shared" si="280"/>
        <v>-45860.33</v>
      </c>
      <c r="C3657" s="11">
        <f t="shared" si="282"/>
        <v>35.180000000000291</v>
      </c>
      <c r="D3657" s="18"/>
      <c r="E3657" s="12">
        <f t="shared" si="281"/>
        <v>-45.860330000000005</v>
      </c>
      <c r="F3657" s="16">
        <v>-9.0389999999999997</v>
      </c>
      <c r="G3657" s="16">
        <v>-11.667</v>
      </c>
    </row>
    <row r="3658" spans="1:7">
      <c r="A3658" s="11">
        <v>45845.52</v>
      </c>
      <c r="B3658" s="11">
        <f t="shared" si="280"/>
        <v>-45895.519999999997</v>
      </c>
      <c r="C3658" s="11">
        <f t="shared" si="282"/>
        <v>35.189999999995052</v>
      </c>
      <c r="D3658" s="18"/>
      <c r="E3658" s="12">
        <f t="shared" si="281"/>
        <v>-45.895519999999998</v>
      </c>
      <c r="F3658" s="16">
        <v>-8.7799999999999994</v>
      </c>
      <c r="G3658" s="16">
        <v>-11.654</v>
      </c>
    </row>
    <row r="3659" spans="1:7">
      <c r="A3659" s="11">
        <v>45880.7</v>
      </c>
      <c r="B3659" s="11">
        <f t="shared" si="280"/>
        <v>-45930.7</v>
      </c>
      <c r="C3659" s="11">
        <f t="shared" si="282"/>
        <v>35.180000000000291</v>
      </c>
      <c r="D3659" s="18"/>
      <c r="E3659" s="12">
        <f t="shared" si="281"/>
        <v>-45.930699999999995</v>
      </c>
      <c r="F3659" s="16">
        <v>-8.9969999999999999</v>
      </c>
      <c r="G3659" s="16">
        <v>-11.641</v>
      </c>
    </row>
    <row r="3660" spans="1:7">
      <c r="A3660" s="11">
        <v>45915.88</v>
      </c>
      <c r="B3660" s="11">
        <f t="shared" si="280"/>
        <v>-45965.88</v>
      </c>
      <c r="C3660" s="11">
        <f t="shared" si="282"/>
        <v>35.180000000000291</v>
      </c>
      <c r="D3660" s="18"/>
      <c r="E3660" s="12">
        <f t="shared" si="281"/>
        <v>-45.965879999999999</v>
      </c>
      <c r="F3660" s="16">
        <v>-8.9079999999999995</v>
      </c>
      <c r="G3660" s="16">
        <v>-11.627000000000001</v>
      </c>
    </row>
    <row r="3661" spans="1:7">
      <c r="A3661" s="11">
        <v>45951.07</v>
      </c>
      <c r="B3661" s="11">
        <f t="shared" si="280"/>
        <v>-46001.07</v>
      </c>
      <c r="C3661" s="11">
        <f t="shared" si="282"/>
        <v>35.190000000002328</v>
      </c>
      <c r="D3661" s="18"/>
      <c r="E3661" s="12">
        <f t="shared" si="281"/>
        <v>-46.001069999999999</v>
      </c>
      <c r="F3661" s="16">
        <v>-9.0389999999999997</v>
      </c>
      <c r="G3661" s="16">
        <v>-11.645</v>
      </c>
    </row>
    <row r="3662" spans="1:7">
      <c r="A3662" s="11">
        <v>45986.25</v>
      </c>
      <c r="B3662" s="11">
        <f t="shared" si="280"/>
        <v>-46036.25</v>
      </c>
      <c r="C3662" s="11">
        <f t="shared" si="282"/>
        <v>35.180000000000291</v>
      </c>
      <c r="D3662" s="18"/>
      <c r="E3662" s="12">
        <f t="shared" si="281"/>
        <v>-46.036250000000003</v>
      </c>
      <c r="F3662" s="16">
        <v>-8.9710000000000001</v>
      </c>
      <c r="G3662" s="16">
        <v>-11.613</v>
      </c>
    </row>
    <row r="3663" spans="1:7">
      <c r="A3663" s="11">
        <v>46021.43</v>
      </c>
      <c r="B3663" s="11">
        <f t="shared" si="280"/>
        <v>-46071.43</v>
      </c>
      <c r="C3663" s="11">
        <f t="shared" si="282"/>
        <v>35.180000000000291</v>
      </c>
      <c r="D3663" s="18"/>
      <c r="E3663" s="12">
        <f t="shared" si="281"/>
        <v>-46.071429999999999</v>
      </c>
      <c r="F3663" s="16">
        <v>-8.7219999999999995</v>
      </c>
      <c r="G3663" s="16">
        <v>-11.625999999999999</v>
      </c>
    </row>
    <row r="3664" spans="1:7">
      <c r="A3664" s="11">
        <v>46056.62</v>
      </c>
      <c r="B3664" s="11">
        <f t="shared" si="280"/>
        <v>-46106.62</v>
      </c>
      <c r="C3664" s="11">
        <f t="shared" si="282"/>
        <v>35.190000000002328</v>
      </c>
      <c r="D3664" s="18"/>
      <c r="E3664" s="12">
        <f t="shared" si="281"/>
        <v>-46.106619999999999</v>
      </c>
      <c r="F3664" s="16">
        <v>-8.7880000000000003</v>
      </c>
      <c r="G3664" s="16">
        <v>-11.638999999999999</v>
      </c>
    </row>
    <row r="3665" spans="1:7">
      <c r="A3665" s="11">
        <v>46091.8</v>
      </c>
      <c r="B3665" s="11">
        <f t="shared" si="280"/>
        <v>-46141.8</v>
      </c>
      <c r="C3665" s="11">
        <f t="shared" si="282"/>
        <v>35.180000000000291</v>
      </c>
      <c r="D3665" s="18"/>
      <c r="E3665" s="12">
        <f t="shared" si="281"/>
        <v>-46.141800000000003</v>
      </c>
      <c r="F3665" s="16">
        <v>-8.8699999999999992</v>
      </c>
      <c r="G3665" s="16">
        <v>-11.609</v>
      </c>
    </row>
    <row r="3666" spans="1:7">
      <c r="A3666" s="11">
        <v>46126.98</v>
      </c>
      <c r="B3666" s="11">
        <f t="shared" si="280"/>
        <v>-46176.98</v>
      </c>
      <c r="C3666" s="11">
        <f t="shared" si="282"/>
        <v>35.180000000000291</v>
      </c>
      <c r="D3666" s="18"/>
      <c r="E3666" s="12">
        <f t="shared" si="281"/>
        <v>-46.17698</v>
      </c>
      <c r="F3666" s="16">
        <v>-9.0079999999999991</v>
      </c>
      <c r="G3666" s="16">
        <v>-11.502000000000001</v>
      </c>
    </row>
    <row r="3667" spans="1:7">
      <c r="A3667" s="11">
        <v>46162.17</v>
      </c>
      <c r="B3667" s="11">
        <f t="shared" si="280"/>
        <v>-46212.17</v>
      </c>
      <c r="C3667" s="11">
        <f t="shared" si="282"/>
        <v>35.189999999995052</v>
      </c>
      <c r="D3667" s="18"/>
      <c r="E3667" s="12">
        <f t="shared" si="281"/>
        <v>-46.21217</v>
      </c>
      <c r="F3667" s="16">
        <v>-9.0419999999999998</v>
      </c>
      <c r="G3667" s="16">
        <v>-11.428000000000001</v>
      </c>
    </row>
    <row r="3668" spans="1:7">
      <c r="A3668" s="11">
        <v>46197.35</v>
      </c>
      <c r="B3668" s="11">
        <f t="shared" si="280"/>
        <v>-46247.35</v>
      </c>
      <c r="C3668" s="11">
        <f t="shared" si="282"/>
        <v>35.180000000000291</v>
      </c>
      <c r="D3668" s="18"/>
      <c r="E3668" s="12">
        <f t="shared" si="281"/>
        <v>-46.247349999999997</v>
      </c>
      <c r="F3668" s="16">
        <v>-8.8770000000000007</v>
      </c>
      <c r="G3668" s="16">
        <v>-11.432</v>
      </c>
    </row>
    <row r="3669" spans="1:7">
      <c r="A3669" s="11">
        <v>46232.53</v>
      </c>
      <c r="B3669" s="11">
        <f t="shared" si="280"/>
        <v>-46282.53</v>
      </c>
      <c r="C3669" s="11">
        <f t="shared" si="282"/>
        <v>35.180000000000291</v>
      </c>
      <c r="D3669" s="18"/>
      <c r="E3669" s="12">
        <f t="shared" si="281"/>
        <v>-46.282530000000001</v>
      </c>
      <c r="F3669" s="16">
        <v>-8.6029999999999998</v>
      </c>
      <c r="G3669" s="16">
        <v>-11.420999999999999</v>
      </c>
    </row>
    <row r="3670" spans="1:7">
      <c r="A3670" s="11">
        <v>46267.72</v>
      </c>
      <c r="B3670" s="11">
        <f t="shared" si="280"/>
        <v>-46317.72</v>
      </c>
      <c r="C3670" s="11">
        <f t="shared" si="282"/>
        <v>35.190000000002328</v>
      </c>
      <c r="D3670" s="18"/>
      <c r="E3670" s="12">
        <f t="shared" si="281"/>
        <v>-46.317720000000001</v>
      </c>
      <c r="F3670" s="16">
        <v>-8.9559999999999995</v>
      </c>
      <c r="G3670" s="16">
        <v>-11.503</v>
      </c>
    </row>
    <row r="3671" spans="1:7">
      <c r="A3671" s="11">
        <v>46302.9</v>
      </c>
      <c r="B3671" s="11">
        <f t="shared" si="280"/>
        <v>-46352.9</v>
      </c>
      <c r="C3671" s="11">
        <f t="shared" si="282"/>
        <v>35.180000000000291</v>
      </c>
      <c r="D3671" s="18"/>
      <c r="E3671" s="12">
        <f t="shared" si="281"/>
        <v>-46.352899999999998</v>
      </c>
      <c r="F3671" s="16">
        <v>-9.1069999999999993</v>
      </c>
      <c r="G3671" s="16">
        <v>-11.499000000000001</v>
      </c>
    </row>
    <row r="3672" spans="1:7">
      <c r="A3672" s="11">
        <v>46338.080000000002</v>
      </c>
      <c r="B3672" s="11">
        <f t="shared" si="280"/>
        <v>-46388.08</v>
      </c>
      <c r="C3672" s="11">
        <f t="shared" si="282"/>
        <v>35.180000000000291</v>
      </c>
      <c r="D3672" s="18"/>
      <c r="E3672" s="12">
        <f t="shared" si="281"/>
        <v>-46.388080000000002</v>
      </c>
      <c r="F3672" s="16">
        <v>-9.0649999999999995</v>
      </c>
      <c r="G3672" s="16">
        <v>-11.510999999999999</v>
      </c>
    </row>
    <row r="3673" spans="1:7">
      <c r="A3673" s="11">
        <v>46373.27</v>
      </c>
      <c r="B3673" s="11">
        <f t="shared" si="280"/>
        <v>-46423.27</v>
      </c>
      <c r="C3673" s="11">
        <f t="shared" si="282"/>
        <v>35.189999999995052</v>
      </c>
      <c r="D3673" s="18"/>
      <c r="E3673" s="12">
        <f t="shared" si="281"/>
        <v>-46.423269999999995</v>
      </c>
      <c r="F3673" s="16">
        <v>-9.0030000000000001</v>
      </c>
      <c r="G3673" s="16">
        <v>-11.759</v>
      </c>
    </row>
    <row r="3674" spans="1:7">
      <c r="A3674" s="11">
        <v>46408.45</v>
      </c>
      <c r="B3674" s="11">
        <f t="shared" si="280"/>
        <v>-46458.45</v>
      </c>
      <c r="C3674" s="11">
        <f t="shared" si="282"/>
        <v>35.180000000000291</v>
      </c>
      <c r="D3674" s="18"/>
      <c r="E3674" s="12">
        <f t="shared" si="281"/>
        <v>-46.458449999999999</v>
      </c>
      <c r="F3674" s="16">
        <v>-8.8650000000000002</v>
      </c>
      <c r="G3674" s="16">
        <v>-11.733000000000001</v>
      </c>
    </row>
    <row r="3675" spans="1:7">
      <c r="A3675" s="11">
        <v>46443.63</v>
      </c>
      <c r="B3675" s="11">
        <f t="shared" si="280"/>
        <v>-46493.63</v>
      </c>
      <c r="C3675" s="11">
        <f t="shared" si="282"/>
        <v>35.180000000000291</v>
      </c>
      <c r="D3675" s="18"/>
      <c r="E3675" s="12">
        <f t="shared" si="281"/>
        <v>-46.493629999999996</v>
      </c>
      <c r="F3675" s="16">
        <v>-8.4619999999999997</v>
      </c>
      <c r="G3675" s="16">
        <v>-11.606</v>
      </c>
    </row>
    <row r="3676" spans="1:7">
      <c r="A3676" s="11">
        <v>46478.82</v>
      </c>
      <c r="B3676" s="11">
        <f t="shared" si="280"/>
        <v>-46528.82</v>
      </c>
      <c r="C3676" s="11">
        <f t="shared" si="282"/>
        <v>35.190000000002328</v>
      </c>
      <c r="D3676" s="18"/>
      <c r="E3676" s="12">
        <f t="shared" si="281"/>
        <v>-46.528820000000003</v>
      </c>
      <c r="F3676" s="16">
        <v>-8.4030000000000005</v>
      </c>
      <c r="G3676" s="16">
        <v>-11.587</v>
      </c>
    </row>
    <row r="3677" spans="1:7">
      <c r="A3677" s="11">
        <v>46514</v>
      </c>
      <c r="B3677" s="11">
        <f t="shared" si="280"/>
        <v>-46564</v>
      </c>
      <c r="C3677" s="11">
        <f t="shared" si="282"/>
        <v>35.180000000000291</v>
      </c>
      <c r="D3677" s="18"/>
      <c r="E3677" s="12">
        <f t="shared" si="281"/>
        <v>-46.564</v>
      </c>
      <c r="F3677" s="16">
        <v>-8.5980000000000008</v>
      </c>
      <c r="G3677" s="16">
        <v>-11.59</v>
      </c>
    </row>
    <row r="3678" spans="1:7">
      <c r="A3678" s="11">
        <v>46549.18</v>
      </c>
      <c r="B3678" s="11">
        <f t="shared" si="280"/>
        <v>-46599.18</v>
      </c>
      <c r="C3678" s="11">
        <f t="shared" si="282"/>
        <v>35.180000000000291</v>
      </c>
      <c r="D3678" s="18"/>
      <c r="E3678" s="12">
        <f t="shared" si="281"/>
        <v>-46.599179999999997</v>
      </c>
      <c r="F3678" s="16">
        <v>-8.5489999999999995</v>
      </c>
      <c r="G3678" s="16">
        <v>-11.59</v>
      </c>
    </row>
    <row r="3679" spans="1:7">
      <c r="A3679" s="11">
        <v>46584.37</v>
      </c>
      <c r="B3679" s="11">
        <f t="shared" si="280"/>
        <v>-46634.37</v>
      </c>
      <c r="C3679" s="11">
        <f t="shared" si="282"/>
        <v>35.190000000002328</v>
      </c>
      <c r="D3679" s="18"/>
      <c r="E3679" s="12">
        <f t="shared" si="281"/>
        <v>-46.634370000000004</v>
      </c>
      <c r="F3679" s="16">
        <v>-8.6120000000000001</v>
      </c>
      <c r="G3679" s="16">
        <v>-11.712</v>
      </c>
    </row>
    <row r="3680" spans="1:7">
      <c r="A3680" s="11">
        <v>46619.55</v>
      </c>
      <c r="B3680" s="11">
        <f t="shared" si="280"/>
        <v>-46669.55</v>
      </c>
      <c r="C3680" s="11">
        <f t="shared" si="282"/>
        <v>35.180000000000291</v>
      </c>
      <c r="D3680" s="18"/>
      <c r="E3680" s="12">
        <f t="shared" si="281"/>
        <v>-46.669550000000001</v>
      </c>
      <c r="F3680" s="16">
        <v>-8.2479999999999993</v>
      </c>
      <c r="G3680" s="16">
        <v>-11.71</v>
      </c>
    </row>
    <row r="3681" spans="1:7">
      <c r="A3681" s="11">
        <v>46654.73</v>
      </c>
      <c r="B3681" s="11">
        <f t="shared" si="280"/>
        <v>-46704.73</v>
      </c>
      <c r="C3681" s="11">
        <f t="shared" si="282"/>
        <v>35.180000000000291</v>
      </c>
      <c r="D3681" s="18"/>
      <c r="E3681" s="12">
        <f t="shared" si="281"/>
        <v>-46.704730000000005</v>
      </c>
      <c r="F3681" s="16">
        <v>-8.282</v>
      </c>
      <c r="G3681" s="16">
        <v>-11.768000000000001</v>
      </c>
    </row>
    <row r="3682" spans="1:7">
      <c r="A3682" s="11">
        <v>46689.919999999998</v>
      </c>
      <c r="B3682" s="11">
        <f t="shared" si="280"/>
        <v>-46739.92</v>
      </c>
      <c r="C3682" s="11">
        <f t="shared" si="282"/>
        <v>35.189999999995052</v>
      </c>
      <c r="D3682" s="18"/>
      <c r="E3682" s="12">
        <f t="shared" si="281"/>
        <v>-46.739919999999998</v>
      </c>
      <c r="F3682" s="16">
        <v>-8.3260000000000005</v>
      </c>
      <c r="G3682" s="16">
        <v>-11.759</v>
      </c>
    </row>
    <row r="3683" spans="1:7">
      <c r="A3683" s="11">
        <v>46725.1</v>
      </c>
      <c r="B3683" s="11">
        <f t="shared" si="280"/>
        <v>-46775.1</v>
      </c>
      <c r="C3683" s="11">
        <f t="shared" si="282"/>
        <v>35.180000000000291</v>
      </c>
      <c r="D3683" s="18"/>
      <c r="E3683" s="12">
        <f t="shared" si="281"/>
        <v>-46.775100000000002</v>
      </c>
      <c r="F3683" s="16">
        <v>-8.1999999999999993</v>
      </c>
      <c r="G3683" s="16">
        <v>-11.811</v>
      </c>
    </row>
    <row r="3684" spans="1:7">
      <c r="A3684" s="11">
        <v>46760.28</v>
      </c>
      <c r="B3684" s="11">
        <f t="shared" si="280"/>
        <v>-46810.28</v>
      </c>
      <c r="C3684" s="11">
        <f t="shared" si="282"/>
        <v>35.180000000000291</v>
      </c>
      <c r="D3684" s="18"/>
      <c r="E3684" s="12">
        <f t="shared" si="281"/>
        <v>-46.810279999999999</v>
      </c>
      <c r="F3684" s="16">
        <v>-8.2810000000000006</v>
      </c>
      <c r="G3684" s="16">
        <v>-11.903</v>
      </c>
    </row>
    <row r="3685" spans="1:7">
      <c r="A3685" s="11">
        <v>46795.47</v>
      </c>
      <c r="B3685" s="11">
        <f t="shared" si="280"/>
        <v>-46845.47</v>
      </c>
      <c r="C3685" s="11">
        <f t="shared" si="282"/>
        <v>35.190000000002328</v>
      </c>
      <c r="D3685" s="18"/>
      <c r="E3685" s="12">
        <f t="shared" si="281"/>
        <v>-46.845469999999999</v>
      </c>
      <c r="F3685" s="16">
        <v>-8.1359999999999992</v>
      </c>
      <c r="G3685" s="16">
        <v>-11.872999999999999</v>
      </c>
    </row>
    <row r="3686" spans="1:7">
      <c r="A3686" s="11">
        <v>46830.65</v>
      </c>
      <c r="B3686" s="11">
        <f t="shared" si="280"/>
        <v>-46880.65</v>
      </c>
      <c r="C3686" s="11">
        <f t="shared" si="282"/>
        <v>35.180000000000291</v>
      </c>
      <c r="D3686" s="18"/>
      <c r="E3686" s="12">
        <f t="shared" si="281"/>
        <v>-46.880650000000003</v>
      </c>
      <c r="F3686" s="16">
        <v>-8.0730000000000004</v>
      </c>
      <c r="G3686" s="16">
        <v>-11.901999999999999</v>
      </c>
    </row>
    <row r="3687" spans="1:7">
      <c r="A3687" s="11">
        <v>46865.83</v>
      </c>
      <c r="B3687" s="11">
        <f t="shared" si="280"/>
        <v>-46915.83</v>
      </c>
      <c r="C3687" s="11">
        <f t="shared" si="282"/>
        <v>35.180000000000291</v>
      </c>
      <c r="D3687" s="18"/>
      <c r="E3687" s="12">
        <f t="shared" si="281"/>
        <v>-46.91583</v>
      </c>
      <c r="F3687" s="16">
        <v>-8.0549999999999997</v>
      </c>
      <c r="G3687" s="16">
        <v>-11.932</v>
      </c>
    </row>
    <row r="3688" spans="1:7">
      <c r="A3688" s="11">
        <v>46901.02</v>
      </c>
      <c r="B3688" s="11">
        <f t="shared" si="280"/>
        <v>-46951.02</v>
      </c>
      <c r="C3688" s="11">
        <f t="shared" si="282"/>
        <v>35.189999999995052</v>
      </c>
      <c r="D3688" s="18"/>
      <c r="E3688" s="12">
        <f t="shared" si="281"/>
        <v>-46.95102</v>
      </c>
      <c r="F3688" s="16">
        <v>-8.0440000000000005</v>
      </c>
      <c r="G3688" s="16">
        <v>-12.007999999999999</v>
      </c>
    </row>
    <row r="3689" spans="1:7">
      <c r="A3689" s="11">
        <v>46936.2</v>
      </c>
      <c r="B3689" s="11">
        <f t="shared" si="280"/>
        <v>-46986.2</v>
      </c>
      <c r="C3689" s="11">
        <f t="shared" si="282"/>
        <v>35.180000000000291</v>
      </c>
      <c r="D3689" s="18"/>
      <c r="E3689" s="12">
        <f t="shared" si="281"/>
        <v>-46.986199999999997</v>
      </c>
      <c r="F3689" s="16">
        <v>-8.0399999999999991</v>
      </c>
      <c r="G3689" s="16">
        <v>-12.057</v>
      </c>
    </row>
    <row r="3690" spans="1:7">
      <c r="A3690" s="11">
        <v>46971.38</v>
      </c>
      <c r="B3690" s="11">
        <f t="shared" si="280"/>
        <v>-47021.38</v>
      </c>
      <c r="C3690" s="11">
        <f t="shared" si="282"/>
        <v>35.180000000000291</v>
      </c>
      <c r="D3690" s="18"/>
      <c r="E3690" s="12">
        <f t="shared" si="281"/>
        <v>-47.021380000000001</v>
      </c>
      <c r="F3690" s="16">
        <v>-8.202</v>
      </c>
      <c r="G3690" s="16">
        <v>-12.057</v>
      </c>
    </row>
    <row r="3691" spans="1:7">
      <c r="A3691" s="11">
        <v>47006.57</v>
      </c>
      <c r="B3691" s="11">
        <f t="shared" si="280"/>
        <v>-47056.57</v>
      </c>
      <c r="C3691" s="11">
        <f t="shared" si="282"/>
        <v>35.190000000002328</v>
      </c>
      <c r="D3691" s="18"/>
      <c r="E3691" s="12">
        <f t="shared" si="281"/>
        <v>-47.056570000000001</v>
      </c>
      <c r="F3691" s="16">
        <v>-8.2370000000000001</v>
      </c>
      <c r="G3691" s="16">
        <v>-12.05</v>
      </c>
    </row>
    <row r="3692" spans="1:7">
      <c r="A3692" s="11">
        <v>47041.75</v>
      </c>
      <c r="B3692" s="11">
        <f t="shared" si="280"/>
        <v>-47091.75</v>
      </c>
      <c r="C3692" s="11">
        <f t="shared" si="282"/>
        <v>35.180000000000291</v>
      </c>
      <c r="D3692" s="18"/>
      <c r="E3692" s="12">
        <f t="shared" si="281"/>
        <v>-47.091749999999998</v>
      </c>
      <c r="F3692" s="16">
        <v>-8.3260000000000005</v>
      </c>
      <c r="G3692" s="16">
        <v>-12.045999999999999</v>
      </c>
    </row>
    <row r="3693" spans="1:7">
      <c r="A3693" s="11">
        <v>47076.93</v>
      </c>
      <c r="B3693" s="11">
        <f t="shared" si="280"/>
        <v>-47126.93</v>
      </c>
      <c r="C3693" s="11">
        <f t="shared" si="282"/>
        <v>35.180000000000291</v>
      </c>
      <c r="D3693" s="18"/>
      <c r="E3693" s="12">
        <f t="shared" si="281"/>
        <v>-47.126930000000002</v>
      </c>
      <c r="F3693" s="16">
        <v>-8.2650000000000006</v>
      </c>
      <c r="G3693" s="16">
        <v>-12.003</v>
      </c>
    </row>
    <row r="3694" spans="1:7">
      <c r="A3694" s="11">
        <v>47112.12</v>
      </c>
      <c r="B3694" s="11">
        <f t="shared" si="280"/>
        <v>-47162.12</v>
      </c>
      <c r="C3694" s="11">
        <f t="shared" si="282"/>
        <v>35.190000000002328</v>
      </c>
      <c r="D3694" s="18"/>
      <c r="E3694" s="12">
        <f t="shared" si="281"/>
        <v>-47.162120000000002</v>
      </c>
      <c r="F3694" s="16">
        <v>-8.1989999999999998</v>
      </c>
      <c r="G3694" s="16">
        <v>-11.92</v>
      </c>
    </row>
    <row r="3695" spans="1:7">
      <c r="A3695" s="11">
        <v>47147.3</v>
      </c>
      <c r="B3695" s="11">
        <f t="shared" si="280"/>
        <v>-47197.3</v>
      </c>
      <c r="C3695" s="11">
        <f t="shared" si="282"/>
        <v>35.180000000000291</v>
      </c>
      <c r="D3695" s="18"/>
      <c r="E3695" s="12">
        <f t="shared" si="281"/>
        <v>-47.197300000000006</v>
      </c>
      <c r="F3695" s="16">
        <v>-8.2639999999999993</v>
      </c>
      <c r="G3695" s="16">
        <v>-11.945</v>
      </c>
    </row>
    <row r="3696" spans="1:7">
      <c r="A3696" s="11">
        <v>47182.48</v>
      </c>
      <c r="B3696" s="11">
        <f t="shared" si="280"/>
        <v>-47232.480000000003</v>
      </c>
      <c r="C3696" s="11">
        <f t="shared" si="282"/>
        <v>35.180000000000291</v>
      </c>
      <c r="D3696" s="18"/>
      <c r="E3696" s="12">
        <f t="shared" si="281"/>
        <v>-47.232480000000002</v>
      </c>
      <c r="F3696" s="16">
        <v>-8.2579999999999991</v>
      </c>
      <c r="G3696" s="16">
        <v>-11.811999999999999</v>
      </c>
    </row>
    <row r="3697" spans="1:7">
      <c r="A3697" s="11">
        <v>47217.67</v>
      </c>
      <c r="B3697" s="11">
        <f t="shared" si="280"/>
        <v>-47267.67</v>
      </c>
      <c r="C3697" s="11">
        <f t="shared" si="282"/>
        <v>35.189999999995052</v>
      </c>
      <c r="D3697" s="18"/>
      <c r="E3697" s="12">
        <f t="shared" si="281"/>
        <v>-47.267669999999995</v>
      </c>
      <c r="F3697" s="16">
        <v>-8.25</v>
      </c>
      <c r="G3697" s="16">
        <v>-11.786</v>
      </c>
    </row>
    <row r="3698" spans="1:7">
      <c r="A3698" s="11">
        <v>47252.85</v>
      </c>
      <c r="B3698" s="11">
        <f t="shared" si="280"/>
        <v>-47302.85</v>
      </c>
      <c r="C3698" s="11">
        <f t="shared" si="282"/>
        <v>35.180000000000291</v>
      </c>
      <c r="D3698" s="18"/>
      <c r="E3698" s="12">
        <f t="shared" si="281"/>
        <v>-47.302849999999999</v>
      </c>
      <c r="F3698" s="16">
        <v>-8.2010000000000005</v>
      </c>
      <c r="G3698" s="16">
        <v>-11.667999999999999</v>
      </c>
    </row>
    <row r="3699" spans="1:7">
      <c r="A3699" s="11">
        <v>47288.03</v>
      </c>
      <c r="B3699" s="11">
        <f t="shared" si="280"/>
        <v>-47338.03</v>
      </c>
      <c r="C3699" s="11">
        <f t="shared" si="282"/>
        <v>35.180000000000291</v>
      </c>
      <c r="D3699" s="18"/>
      <c r="E3699" s="12">
        <f t="shared" si="281"/>
        <v>-47.338029999999996</v>
      </c>
      <c r="F3699" s="16">
        <v>-8.2189999999999994</v>
      </c>
      <c r="G3699" s="16">
        <v>-11.759</v>
      </c>
    </row>
    <row r="3700" spans="1:7">
      <c r="A3700" s="11">
        <v>47323.22</v>
      </c>
      <c r="B3700" s="11">
        <f t="shared" si="280"/>
        <v>-47373.22</v>
      </c>
      <c r="C3700" s="11">
        <f t="shared" si="282"/>
        <v>35.190000000002328</v>
      </c>
      <c r="D3700" s="18"/>
      <c r="E3700" s="12">
        <f t="shared" si="281"/>
        <v>-47.373220000000003</v>
      </c>
      <c r="F3700" s="16">
        <v>-8.3170000000000002</v>
      </c>
      <c r="G3700" s="16">
        <v>-11.72</v>
      </c>
    </row>
    <row r="3701" spans="1:7">
      <c r="A3701" s="11">
        <v>47358.400000000001</v>
      </c>
      <c r="B3701" s="11">
        <f t="shared" si="280"/>
        <v>-47408.4</v>
      </c>
      <c r="C3701" s="11">
        <f t="shared" si="282"/>
        <v>35.180000000000291</v>
      </c>
      <c r="D3701" s="18"/>
      <c r="E3701" s="12">
        <f t="shared" si="281"/>
        <v>-47.4084</v>
      </c>
      <c r="F3701" s="16">
        <v>-8.6370000000000005</v>
      </c>
      <c r="G3701" s="16">
        <v>-11.776</v>
      </c>
    </row>
    <row r="3702" spans="1:7">
      <c r="A3702" s="11">
        <v>47393.58</v>
      </c>
      <c r="B3702" s="11">
        <f t="shared" si="280"/>
        <v>-47443.58</v>
      </c>
      <c r="C3702" s="11">
        <f t="shared" si="282"/>
        <v>35.180000000000291</v>
      </c>
      <c r="D3702" s="18"/>
      <c r="E3702" s="12">
        <f t="shared" si="281"/>
        <v>-47.443580000000004</v>
      </c>
      <c r="F3702" s="16">
        <v>-8.7170000000000005</v>
      </c>
      <c r="G3702" s="16">
        <v>-11.738</v>
      </c>
    </row>
    <row r="3703" spans="1:7">
      <c r="A3703" s="11">
        <v>47428.77</v>
      </c>
      <c r="B3703" s="11">
        <f t="shared" si="280"/>
        <v>-47478.77</v>
      </c>
      <c r="C3703" s="11">
        <f t="shared" si="282"/>
        <v>35.189999999995052</v>
      </c>
      <c r="D3703" s="18"/>
      <c r="E3703" s="12">
        <f t="shared" si="281"/>
        <v>-47.478769999999997</v>
      </c>
      <c r="F3703" s="16">
        <v>-8.8559999999999999</v>
      </c>
      <c r="G3703" s="16">
        <v>-11.731999999999999</v>
      </c>
    </row>
    <row r="3704" spans="1:7">
      <c r="A3704" s="11">
        <v>47463.95</v>
      </c>
      <c r="B3704" s="11">
        <f t="shared" si="280"/>
        <v>-47513.95</v>
      </c>
      <c r="C3704" s="11">
        <f t="shared" si="282"/>
        <v>35.180000000000291</v>
      </c>
      <c r="D3704" s="18"/>
      <c r="E3704" s="12">
        <f t="shared" si="281"/>
        <v>-47.513949999999994</v>
      </c>
      <c r="F3704" s="16">
        <v>-8.8559999999999999</v>
      </c>
      <c r="G3704" s="16">
        <v>-11.75</v>
      </c>
    </row>
    <row r="3705" spans="1:7">
      <c r="A3705" s="11">
        <v>47499.13</v>
      </c>
      <c r="B3705" s="11">
        <f t="shared" si="280"/>
        <v>-47549.13</v>
      </c>
      <c r="C3705" s="11">
        <f t="shared" si="282"/>
        <v>35.180000000000291</v>
      </c>
      <c r="D3705" s="18"/>
      <c r="E3705" s="12">
        <f t="shared" si="281"/>
        <v>-47.549129999999998</v>
      </c>
      <c r="F3705" s="16">
        <v>-8.7420000000000009</v>
      </c>
      <c r="G3705" s="16">
        <v>-11.715999999999999</v>
      </c>
    </row>
    <row r="3706" spans="1:7">
      <c r="A3706" s="11">
        <v>47534.32</v>
      </c>
      <c r="B3706" s="11">
        <f t="shared" si="280"/>
        <v>-47584.32</v>
      </c>
      <c r="C3706" s="11">
        <f t="shared" si="282"/>
        <v>35.190000000002328</v>
      </c>
      <c r="D3706" s="18"/>
      <c r="E3706" s="12">
        <f t="shared" si="281"/>
        <v>-47.584319999999998</v>
      </c>
      <c r="F3706" s="16">
        <v>-8.7230000000000008</v>
      </c>
      <c r="G3706" s="16">
        <v>-11.768000000000001</v>
      </c>
    </row>
    <row r="3707" spans="1:7">
      <c r="A3707" s="11">
        <v>47569.5</v>
      </c>
      <c r="B3707" s="11">
        <f t="shared" si="280"/>
        <v>-47619.5</v>
      </c>
      <c r="C3707" s="11">
        <f t="shared" si="282"/>
        <v>35.180000000000291</v>
      </c>
      <c r="D3707" s="18"/>
      <c r="E3707" s="12">
        <f t="shared" si="281"/>
        <v>-47.619500000000002</v>
      </c>
      <c r="F3707" s="16">
        <v>-8.8369999999999997</v>
      </c>
      <c r="G3707" s="16">
        <v>-11.776</v>
      </c>
    </row>
    <row r="3708" spans="1:7">
      <c r="A3708" s="11">
        <v>47604.68</v>
      </c>
      <c r="B3708" s="11">
        <f t="shared" si="280"/>
        <v>-47654.68</v>
      </c>
      <c r="C3708" s="11">
        <f t="shared" si="282"/>
        <v>35.180000000000291</v>
      </c>
      <c r="D3708" s="18"/>
      <c r="E3708" s="12">
        <f t="shared" si="281"/>
        <v>-47.654679999999999</v>
      </c>
      <c r="F3708" s="16">
        <v>-8.6129999999999995</v>
      </c>
      <c r="G3708" s="16">
        <v>-11.846</v>
      </c>
    </row>
    <row r="3709" spans="1:7">
      <c r="A3709" s="11">
        <v>47639.87</v>
      </c>
      <c r="B3709" s="11">
        <f t="shared" si="280"/>
        <v>-47689.87</v>
      </c>
      <c r="C3709" s="11">
        <f t="shared" si="282"/>
        <v>35.190000000002328</v>
      </c>
      <c r="D3709" s="18"/>
      <c r="E3709" s="12">
        <f t="shared" si="281"/>
        <v>-47.689869999999999</v>
      </c>
      <c r="F3709" s="16">
        <v>-8.4770000000000003</v>
      </c>
      <c r="G3709" s="16">
        <v>-12.016999999999999</v>
      </c>
    </row>
    <row r="3710" spans="1:7">
      <c r="A3710" s="11">
        <v>47675.05</v>
      </c>
      <c r="B3710" s="11">
        <f t="shared" si="280"/>
        <v>-47725.05</v>
      </c>
      <c r="C3710" s="11">
        <f t="shared" si="282"/>
        <v>35.180000000000291</v>
      </c>
      <c r="D3710" s="18"/>
      <c r="E3710" s="12">
        <f t="shared" si="281"/>
        <v>-47.725050000000003</v>
      </c>
      <c r="F3710" s="16">
        <v>-8.2910000000000004</v>
      </c>
      <c r="G3710" s="16">
        <v>-12.401999999999999</v>
      </c>
    </row>
    <row r="3711" spans="1:7">
      <c r="A3711" s="11">
        <v>47710.23</v>
      </c>
      <c r="B3711" s="11">
        <f t="shared" si="280"/>
        <v>-47760.23</v>
      </c>
      <c r="C3711" s="11">
        <f t="shared" si="282"/>
        <v>35.180000000000291</v>
      </c>
      <c r="D3711" s="18"/>
      <c r="E3711" s="12">
        <f t="shared" si="281"/>
        <v>-47.76023</v>
      </c>
      <c r="F3711" s="16">
        <v>-8.0500000000000007</v>
      </c>
      <c r="G3711" s="16">
        <v>-12.695</v>
      </c>
    </row>
    <row r="3712" spans="1:7">
      <c r="A3712" s="11">
        <v>47745.42</v>
      </c>
      <c r="B3712" s="11">
        <f t="shared" si="280"/>
        <v>-47795.42</v>
      </c>
      <c r="C3712" s="11">
        <f t="shared" si="282"/>
        <v>35.189999999995052</v>
      </c>
      <c r="D3712" s="18"/>
      <c r="E3712" s="12">
        <f t="shared" si="281"/>
        <v>-47.79542</v>
      </c>
      <c r="F3712" s="16">
        <v>-7.8410000000000002</v>
      </c>
      <c r="G3712" s="16">
        <v>-12.965</v>
      </c>
    </row>
    <row r="3713" spans="1:7">
      <c r="A3713" s="11">
        <v>47780.6</v>
      </c>
      <c r="B3713" s="11">
        <f t="shared" si="280"/>
        <v>-47830.6</v>
      </c>
      <c r="C3713" s="11">
        <f t="shared" si="282"/>
        <v>35.180000000000291</v>
      </c>
      <c r="D3713" s="18"/>
      <c r="E3713" s="12">
        <f t="shared" si="281"/>
        <v>-47.830599999999997</v>
      </c>
      <c r="F3713" s="16">
        <v>-7.7709999999999999</v>
      </c>
      <c r="G3713" s="16">
        <v>-12.974</v>
      </c>
    </row>
    <row r="3714" spans="1:7">
      <c r="A3714" s="11">
        <v>47815.78</v>
      </c>
      <c r="B3714" s="11">
        <f t="shared" si="280"/>
        <v>-47865.78</v>
      </c>
      <c r="C3714" s="11">
        <f t="shared" si="282"/>
        <v>35.180000000000291</v>
      </c>
      <c r="D3714" s="18"/>
      <c r="E3714" s="12">
        <f t="shared" si="281"/>
        <v>-47.865780000000001</v>
      </c>
      <c r="F3714" s="16">
        <v>-7.4560000000000004</v>
      </c>
      <c r="G3714" s="16">
        <v>-12.936999999999999</v>
      </c>
    </row>
    <row r="3715" spans="1:7">
      <c r="A3715" s="11">
        <v>47850.97</v>
      </c>
      <c r="B3715" s="11">
        <f t="shared" ref="B3715:B3778" si="283">-(A3715+50)</f>
        <v>-47900.97</v>
      </c>
      <c r="C3715" s="11">
        <f t="shared" si="282"/>
        <v>35.190000000002328</v>
      </c>
      <c r="D3715" s="18"/>
      <c r="E3715" s="12">
        <f t="shared" ref="E3715:E3778" si="284">B3715/1000</f>
        <v>-47.900970000000001</v>
      </c>
      <c r="F3715" s="16">
        <v>-7.3170000000000002</v>
      </c>
      <c r="G3715" s="16">
        <v>-12.968999999999999</v>
      </c>
    </row>
    <row r="3716" spans="1:7">
      <c r="A3716" s="11">
        <v>47886.15</v>
      </c>
      <c r="B3716" s="11">
        <f t="shared" si="283"/>
        <v>-47936.15</v>
      </c>
      <c r="C3716" s="11">
        <f t="shared" ref="C3716:C3779" si="285">ABS(B3715-B3716)</f>
        <v>35.180000000000291</v>
      </c>
      <c r="D3716" s="18"/>
      <c r="E3716" s="12">
        <f t="shared" si="284"/>
        <v>-47.936150000000005</v>
      </c>
      <c r="F3716" s="16">
        <v>-7.2619999999999996</v>
      </c>
      <c r="G3716" s="16">
        <v>-12.986000000000001</v>
      </c>
    </row>
    <row r="3717" spans="1:7">
      <c r="A3717" s="11">
        <v>47921.33</v>
      </c>
      <c r="B3717" s="11">
        <f t="shared" si="283"/>
        <v>-47971.33</v>
      </c>
      <c r="C3717" s="11">
        <f t="shared" si="285"/>
        <v>35.180000000000291</v>
      </c>
      <c r="D3717" s="18"/>
      <c r="E3717" s="12">
        <f t="shared" si="284"/>
        <v>-47.971330000000002</v>
      </c>
      <c r="F3717" s="16">
        <v>-7.3109999999999999</v>
      </c>
      <c r="G3717" s="16">
        <v>-12.952999999999999</v>
      </c>
    </row>
    <row r="3718" spans="1:7">
      <c r="A3718" s="11">
        <v>47956.52</v>
      </c>
      <c r="B3718" s="11">
        <f t="shared" si="283"/>
        <v>-48006.52</v>
      </c>
      <c r="C3718" s="11">
        <f t="shared" si="285"/>
        <v>35.189999999995052</v>
      </c>
      <c r="D3718" s="18"/>
      <c r="E3718" s="12">
        <f t="shared" si="284"/>
        <v>-48.006519999999995</v>
      </c>
      <c r="F3718" s="16">
        <v>-7.399</v>
      </c>
      <c r="G3718" s="16">
        <v>-12.926</v>
      </c>
    </row>
    <row r="3719" spans="1:7">
      <c r="A3719" s="11">
        <v>47991.7</v>
      </c>
      <c r="B3719" s="11">
        <f t="shared" si="283"/>
        <v>-48041.7</v>
      </c>
      <c r="C3719" s="11">
        <f t="shared" si="285"/>
        <v>35.180000000000291</v>
      </c>
      <c r="D3719" s="18"/>
      <c r="E3719" s="12">
        <f t="shared" si="284"/>
        <v>-48.041699999999999</v>
      </c>
      <c r="F3719" s="16">
        <v>-7.3979999999999997</v>
      </c>
      <c r="G3719" s="16">
        <v>-12.871</v>
      </c>
    </row>
    <row r="3720" spans="1:7">
      <c r="A3720" s="11">
        <v>48026.879999999997</v>
      </c>
      <c r="B3720" s="11">
        <f t="shared" si="283"/>
        <v>-48076.88</v>
      </c>
      <c r="C3720" s="11">
        <f t="shared" si="285"/>
        <v>35.180000000000291</v>
      </c>
      <c r="D3720" s="18"/>
      <c r="E3720" s="12">
        <f t="shared" si="284"/>
        <v>-48.076879999999996</v>
      </c>
      <c r="F3720" s="16">
        <v>-7.452</v>
      </c>
      <c r="G3720" s="16">
        <v>-12.826000000000001</v>
      </c>
    </row>
    <row r="3721" spans="1:7">
      <c r="A3721" s="11">
        <v>48062.07</v>
      </c>
      <c r="B3721" s="11">
        <f t="shared" si="283"/>
        <v>-48112.07</v>
      </c>
      <c r="C3721" s="11">
        <f t="shared" si="285"/>
        <v>35.190000000002328</v>
      </c>
      <c r="D3721" s="18"/>
      <c r="E3721" s="12">
        <f t="shared" si="284"/>
        <v>-48.112070000000003</v>
      </c>
      <c r="F3721" s="16">
        <v>-7.4189999999999996</v>
      </c>
      <c r="G3721" s="16">
        <v>-12.715</v>
      </c>
    </row>
    <row r="3722" spans="1:7">
      <c r="A3722" s="11">
        <v>48097.25</v>
      </c>
      <c r="B3722" s="11">
        <f t="shared" si="283"/>
        <v>-48147.25</v>
      </c>
      <c r="C3722" s="11">
        <f t="shared" si="285"/>
        <v>35.180000000000291</v>
      </c>
      <c r="D3722" s="18"/>
      <c r="E3722" s="12">
        <f t="shared" si="284"/>
        <v>-48.14725</v>
      </c>
      <c r="F3722" s="16">
        <v>-7.3529999999999998</v>
      </c>
      <c r="G3722" s="16">
        <v>-12.702</v>
      </c>
    </row>
    <row r="3723" spans="1:7">
      <c r="A3723" s="11">
        <v>48132.43</v>
      </c>
      <c r="B3723" s="11">
        <f t="shared" si="283"/>
        <v>-48182.43</v>
      </c>
      <c r="C3723" s="11">
        <f t="shared" si="285"/>
        <v>35.180000000000291</v>
      </c>
      <c r="D3723" s="18"/>
      <c r="E3723" s="12">
        <f t="shared" si="284"/>
        <v>-48.182430000000004</v>
      </c>
      <c r="F3723" s="16">
        <v>-7.3760000000000003</v>
      </c>
      <c r="G3723" s="16">
        <v>-12.711</v>
      </c>
    </row>
    <row r="3724" spans="1:7">
      <c r="A3724" s="11">
        <v>48167.62</v>
      </c>
      <c r="B3724" s="11">
        <f t="shared" si="283"/>
        <v>-48217.62</v>
      </c>
      <c r="C3724" s="11">
        <f t="shared" si="285"/>
        <v>35.190000000002328</v>
      </c>
      <c r="D3724" s="18"/>
      <c r="E3724" s="12">
        <f t="shared" si="284"/>
        <v>-48.217620000000004</v>
      </c>
      <c r="F3724" s="16">
        <v>-7.5170000000000003</v>
      </c>
      <c r="G3724" s="16">
        <v>-12.775</v>
      </c>
    </row>
    <row r="3725" spans="1:7">
      <c r="A3725" s="11">
        <v>48202.8</v>
      </c>
      <c r="B3725" s="11">
        <f t="shared" si="283"/>
        <v>-48252.800000000003</v>
      </c>
      <c r="C3725" s="11">
        <f t="shared" si="285"/>
        <v>35.180000000000291</v>
      </c>
      <c r="D3725" s="18"/>
      <c r="E3725" s="12">
        <f t="shared" si="284"/>
        <v>-48.252800000000001</v>
      </c>
      <c r="F3725" s="16">
        <v>-7.6609999999999996</v>
      </c>
      <c r="G3725" s="16">
        <v>-12.898</v>
      </c>
    </row>
    <row r="3726" spans="1:7">
      <c r="A3726" s="11">
        <v>48237.98</v>
      </c>
      <c r="B3726" s="11">
        <f t="shared" si="283"/>
        <v>-48287.98</v>
      </c>
      <c r="C3726" s="11">
        <f t="shared" si="285"/>
        <v>35.180000000000291</v>
      </c>
      <c r="D3726" s="18"/>
      <c r="E3726" s="12">
        <f t="shared" si="284"/>
        <v>-48.287980000000005</v>
      </c>
      <c r="F3726" s="16">
        <v>-7.7169999999999996</v>
      </c>
      <c r="G3726" s="16">
        <v>-13.016</v>
      </c>
    </row>
    <row r="3727" spans="1:7">
      <c r="A3727" s="11">
        <v>48273.17</v>
      </c>
      <c r="B3727" s="11">
        <f t="shared" si="283"/>
        <v>-48323.17</v>
      </c>
      <c r="C3727" s="11">
        <f t="shared" si="285"/>
        <v>35.189999999995052</v>
      </c>
      <c r="D3727" s="18"/>
      <c r="E3727" s="12">
        <f t="shared" si="284"/>
        <v>-48.323169999999998</v>
      </c>
      <c r="F3727" s="16">
        <v>-7.9009999999999998</v>
      </c>
      <c r="G3727" s="16">
        <v>-12.956</v>
      </c>
    </row>
    <row r="3728" spans="1:7">
      <c r="A3728" s="11">
        <v>48308.35</v>
      </c>
      <c r="B3728" s="11">
        <f t="shared" si="283"/>
        <v>-48358.35</v>
      </c>
      <c r="C3728" s="11">
        <f t="shared" si="285"/>
        <v>35.180000000000291</v>
      </c>
      <c r="D3728" s="18"/>
      <c r="E3728" s="12">
        <f t="shared" si="284"/>
        <v>-48.358350000000002</v>
      </c>
      <c r="F3728" s="16">
        <v>-7.9029999999999996</v>
      </c>
      <c r="G3728" s="16">
        <v>-12.938000000000001</v>
      </c>
    </row>
    <row r="3729" spans="1:7">
      <c r="A3729" s="11">
        <v>48343.53</v>
      </c>
      <c r="B3729" s="11">
        <f t="shared" si="283"/>
        <v>-48393.53</v>
      </c>
      <c r="C3729" s="11">
        <f t="shared" si="285"/>
        <v>35.180000000000291</v>
      </c>
      <c r="D3729" s="18"/>
      <c r="E3729" s="12">
        <f t="shared" si="284"/>
        <v>-48.393529999999998</v>
      </c>
      <c r="F3729" s="16">
        <v>-7.9210000000000003</v>
      </c>
      <c r="G3729" s="16">
        <v>-12.916</v>
      </c>
    </row>
    <row r="3730" spans="1:7">
      <c r="A3730" s="11">
        <v>48378.720000000001</v>
      </c>
      <c r="B3730" s="11">
        <f t="shared" si="283"/>
        <v>-48428.72</v>
      </c>
      <c r="C3730" s="11">
        <f t="shared" si="285"/>
        <v>35.190000000002328</v>
      </c>
      <c r="D3730" s="18"/>
      <c r="E3730" s="12">
        <f t="shared" si="284"/>
        <v>-48.428719999999998</v>
      </c>
      <c r="F3730" s="16">
        <v>-7.8650000000000002</v>
      </c>
      <c r="G3730" s="16">
        <v>-12.946999999999999</v>
      </c>
    </row>
    <row r="3731" spans="1:7">
      <c r="A3731" s="11">
        <v>48413.9</v>
      </c>
      <c r="B3731" s="11">
        <f t="shared" si="283"/>
        <v>-48463.9</v>
      </c>
      <c r="C3731" s="11">
        <f t="shared" si="285"/>
        <v>35.180000000000291</v>
      </c>
      <c r="D3731" s="18"/>
      <c r="E3731" s="12">
        <f t="shared" si="284"/>
        <v>-48.463900000000002</v>
      </c>
      <c r="F3731" s="16">
        <v>-7.81</v>
      </c>
      <c r="G3731" s="16">
        <v>-12.867000000000001</v>
      </c>
    </row>
    <row r="3732" spans="1:7">
      <c r="A3732" s="11">
        <v>48449.08</v>
      </c>
      <c r="B3732" s="11">
        <f t="shared" si="283"/>
        <v>-48499.08</v>
      </c>
      <c r="C3732" s="11">
        <f t="shared" si="285"/>
        <v>35.180000000000291</v>
      </c>
      <c r="D3732" s="18"/>
      <c r="E3732" s="12">
        <f t="shared" si="284"/>
        <v>-48.499079999999999</v>
      </c>
      <c r="F3732" s="16">
        <v>-7.7160000000000002</v>
      </c>
      <c r="G3732" s="16">
        <v>-12.891999999999999</v>
      </c>
    </row>
    <row r="3733" spans="1:7">
      <c r="A3733" s="11">
        <v>48484.27</v>
      </c>
      <c r="B3733" s="11">
        <f t="shared" si="283"/>
        <v>-48534.27</v>
      </c>
      <c r="C3733" s="11">
        <f t="shared" si="285"/>
        <v>35.189999999995052</v>
      </c>
      <c r="D3733" s="18"/>
      <c r="E3733" s="12">
        <f t="shared" si="284"/>
        <v>-48.534269999999999</v>
      </c>
      <c r="F3733" s="16">
        <v>-7.601</v>
      </c>
      <c r="G3733" s="16">
        <v>-12.888</v>
      </c>
    </row>
    <row r="3734" spans="1:7">
      <c r="A3734" s="11">
        <v>48519.45</v>
      </c>
      <c r="B3734" s="11">
        <f t="shared" si="283"/>
        <v>-48569.45</v>
      </c>
      <c r="C3734" s="11">
        <f t="shared" si="285"/>
        <v>35.180000000000291</v>
      </c>
      <c r="D3734" s="18"/>
      <c r="E3734" s="12">
        <f t="shared" si="284"/>
        <v>-48.569449999999996</v>
      </c>
      <c r="F3734" s="16">
        <v>-7.5590000000000002</v>
      </c>
      <c r="G3734" s="16">
        <v>-12.901999999999999</v>
      </c>
    </row>
    <row r="3735" spans="1:7">
      <c r="A3735" s="11">
        <v>48554.63</v>
      </c>
      <c r="B3735" s="11">
        <f t="shared" si="283"/>
        <v>-48604.63</v>
      </c>
      <c r="C3735" s="11">
        <f t="shared" si="285"/>
        <v>35.180000000000291</v>
      </c>
      <c r="D3735" s="18"/>
      <c r="E3735" s="12">
        <f t="shared" si="284"/>
        <v>-48.60463</v>
      </c>
      <c r="F3735" s="16">
        <v>-7.5350000000000001</v>
      </c>
      <c r="G3735" s="16">
        <v>-12.91</v>
      </c>
    </row>
    <row r="3736" spans="1:7">
      <c r="A3736" s="11">
        <v>48589.82</v>
      </c>
      <c r="B3736" s="11">
        <f t="shared" si="283"/>
        <v>-48639.82</v>
      </c>
      <c r="C3736" s="11">
        <f t="shared" si="285"/>
        <v>35.190000000002328</v>
      </c>
      <c r="D3736" s="18"/>
      <c r="E3736" s="12">
        <f t="shared" si="284"/>
        <v>-48.63982</v>
      </c>
      <c r="F3736" s="16">
        <v>-7.4459999999999997</v>
      </c>
      <c r="G3736" s="16">
        <v>-12.859</v>
      </c>
    </row>
    <row r="3737" spans="1:7">
      <c r="A3737" s="11">
        <v>48625</v>
      </c>
      <c r="B3737" s="11">
        <f t="shared" si="283"/>
        <v>-48675</v>
      </c>
      <c r="C3737" s="11">
        <f t="shared" si="285"/>
        <v>35.180000000000291</v>
      </c>
      <c r="D3737" s="18"/>
      <c r="E3737" s="12">
        <f t="shared" si="284"/>
        <v>-48.674999999999997</v>
      </c>
      <c r="F3737" s="16">
        <v>-7.3929999999999998</v>
      </c>
      <c r="G3737" s="16">
        <v>-12.842000000000001</v>
      </c>
    </row>
    <row r="3738" spans="1:7">
      <c r="A3738" s="11">
        <v>48636.03</v>
      </c>
      <c r="B3738" s="11">
        <f t="shared" si="283"/>
        <v>-48686.03</v>
      </c>
      <c r="C3738" s="11">
        <f t="shared" si="285"/>
        <v>11.029999999998836</v>
      </c>
      <c r="D3738" s="18"/>
      <c r="E3738" s="12">
        <f t="shared" si="284"/>
        <v>-48.686030000000002</v>
      </c>
      <c r="F3738" s="16">
        <v>-7.3250000000000002</v>
      </c>
      <c r="G3738" s="16">
        <v>-12.728999999999999</v>
      </c>
    </row>
    <row r="3739" spans="1:7">
      <c r="A3739" s="11">
        <v>48647.07</v>
      </c>
      <c r="B3739" s="11">
        <f t="shared" si="283"/>
        <v>-48697.07</v>
      </c>
      <c r="C3739" s="11">
        <f t="shared" si="285"/>
        <v>11.040000000000873</v>
      </c>
      <c r="D3739" s="18"/>
      <c r="E3739" s="12">
        <f t="shared" si="284"/>
        <v>-48.697069999999997</v>
      </c>
      <c r="F3739" s="16">
        <v>-7.3090000000000002</v>
      </c>
      <c r="G3739" s="16">
        <v>-12.853999999999999</v>
      </c>
    </row>
    <row r="3740" spans="1:7">
      <c r="A3740" s="11">
        <v>48658.1</v>
      </c>
      <c r="B3740" s="11">
        <f t="shared" si="283"/>
        <v>-48708.1</v>
      </c>
      <c r="C3740" s="11">
        <f t="shared" si="285"/>
        <v>11.029999999998836</v>
      </c>
      <c r="D3740" s="18"/>
      <c r="E3740" s="12">
        <f t="shared" si="284"/>
        <v>-48.708100000000002</v>
      </c>
      <c r="F3740" s="16">
        <v>-7.3710000000000004</v>
      </c>
      <c r="G3740" s="16">
        <v>-12.842000000000001</v>
      </c>
    </row>
    <row r="3741" spans="1:7">
      <c r="A3741" s="11">
        <v>48669.13</v>
      </c>
      <c r="B3741" s="11">
        <f t="shared" si="283"/>
        <v>-48719.13</v>
      </c>
      <c r="C3741" s="11">
        <f t="shared" si="285"/>
        <v>11.029999999998836</v>
      </c>
      <c r="D3741" s="18"/>
      <c r="E3741" s="12">
        <f t="shared" si="284"/>
        <v>-48.71913</v>
      </c>
      <c r="F3741" s="16">
        <v>-7.4539999999999997</v>
      </c>
      <c r="G3741" s="16">
        <v>-12.821999999999999</v>
      </c>
    </row>
    <row r="3742" spans="1:7">
      <c r="A3742" s="11">
        <v>48680.17</v>
      </c>
      <c r="B3742" s="11">
        <f t="shared" si="283"/>
        <v>-48730.17</v>
      </c>
      <c r="C3742" s="11">
        <f t="shared" si="285"/>
        <v>11.040000000000873</v>
      </c>
      <c r="D3742" s="18"/>
      <c r="E3742" s="12">
        <f t="shared" si="284"/>
        <v>-48.730170000000001</v>
      </c>
      <c r="F3742" s="16">
        <v>-7.5069999999999997</v>
      </c>
      <c r="G3742" s="16">
        <v>-12.8</v>
      </c>
    </row>
    <row r="3743" spans="1:7">
      <c r="A3743" s="11">
        <v>48691.199999999997</v>
      </c>
      <c r="B3743" s="11">
        <f t="shared" si="283"/>
        <v>-48741.2</v>
      </c>
      <c r="C3743" s="11">
        <f t="shared" si="285"/>
        <v>11.029999999998836</v>
      </c>
      <c r="D3743" s="18"/>
      <c r="E3743" s="12">
        <f t="shared" si="284"/>
        <v>-48.741199999999999</v>
      </c>
      <c r="F3743" s="16">
        <v>-7.5030000000000001</v>
      </c>
      <c r="G3743" s="16">
        <v>-12.781000000000001</v>
      </c>
    </row>
    <row r="3744" spans="1:7">
      <c r="A3744" s="11">
        <v>48702.23</v>
      </c>
      <c r="B3744" s="11">
        <f t="shared" si="283"/>
        <v>-48752.23</v>
      </c>
      <c r="C3744" s="11">
        <f t="shared" si="285"/>
        <v>11.030000000006112</v>
      </c>
      <c r="D3744" s="18"/>
      <c r="E3744" s="12">
        <f t="shared" si="284"/>
        <v>-48.752230000000004</v>
      </c>
      <c r="F3744" s="16">
        <v>-7.5970000000000004</v>
      </c>
      <c r="G3744" s="16">
        <v>-12.675000000000001</v>
      </c>
    </row>
    <row r="3745" spans="1:7">
      <c r="A3745" s="11">
        <v>48713.27</v>
      </c>
      <c r="B3745" s="11">
        <f t="shared" si="283"/>
        <v>-48763.27</v>
      </c>
      <c r="C3745" s="11">
        <f t="shared" si="285"/>
        <v>11.039999999993597</v>
      </c>
      <c r="D3745" s="18"/>
      <c r="E3745" s="12">
        <f t="shared" si="284"/>
        <v>-48.763269999999999</v>
      </c>
      <c r="F3745" s="16">
        <v>-7.6529999999999996</v>
      </c>
      <c r="G3745" s="16">
        <v>-12.656000000000001</v>
      </c>
    </row>
    <row r="3746" spans="1:7">
      <c r="A3746" s="11">
        <v>48724.3</v>
      </c>
      <c r="B3746" s="11">
        <f t="shared" si="283"/>
        <v>-48774.3</v>
      </c>
      <c r="C3746" s="11">
        <f t="shared" si="285"/>
        <v>11.030000000006112</v>
      </c>
      <c r="D3746" s="18"/>
      <c r="E3746" s="12">
        <f t="shared" si="284"/>
        <v>-48.774300000000004</v>
      </c>
      <c r="F3746" s="16">
        <v>-7.8090000000000002</v>
      </c>
      <c r="G3746" s="16">
        <v>-12.590999999999999</v>
      </c>
    </row>
    <row r="3747" spans="1:7">
      <c r="A3747" s="11">
        <v>48735.33</v>
      </c>
      <c r="B3747" s="11">
        <f t="shared" si="283"/>
        <v>-48785.33</v>
      </c>
      <c r="C3747" s="11">
        <f t="shared" si="285"/>
        <v>11.029999999998836</v>
      </c>
      <c r="D3747" s="18"/>
      <c r="E3747" s="12">
        <f t="shared" si="284"/>
        <v>-48.785330000000002</v>
      </c>
      <c r="F3747" s="16">
        <v>-7.7530000000000001</v>
      </c>
      <c r="G3747" s="16">
        <v>-12.621</v>
      </c>
    </row>
    <row r="3748" spans="1:7">
      <c r="A3748" s="11">
        <v>48746.37</v>
      </c>
      <c r="B3748" s="11">
        <f t="shared" si="283"/>
        <v>-48796.37</v>
      </c>
      <c r="C3748" s="11">
        <f t="shared" si="285"/>
        <v>11.040000000000873</v>
      </c>
      <c r="D3748" s="18"/>
      <c r="E3748" s="12">
        <f t="shared" si="284"/>
        <v>-48.796370000000003</v>
      </c>
      <c r="F3748" s="16">
        <v>-7.915</v>
      </c>
      <c r="G3748" s="16">
        <v>-12.615</v>
      </c>
    </row>
    <row r="3749" spans="1:7">
      <c r="A3749" s="11">
        <v>48757.4</v>
      </c>
      <c r="B3749" s="11">
        <f t="shared" si="283"/>
        <v>-48807.4</v>
      </c>
      <c r="C3749" s="11">
        <f t="shared" si="285"/>
        <v>11.029999999998836</v>
      </c>
      <c r="D3749" s="18"/>
      <c r="E3749" s="12">
        <f t="shared" si="284"/>
        <v>-48.807400000000001</v>
      </c>
      <c r="F3749" s="16">
        <v>-7.8819999999999997</v>
      </c>
      <c r="G3749" s="16">
        <v>-12.547000000000001</v>
      </c>
    </row>
    <row r="3750" spans="1:7">
      <c r="A3750" s="11">
        <v>48768.43</v>
      </c>
      <c r="B3750" s="11">
        <f t="shared" si="283"/>
        <v>-48818.43</v>
      </c>
      <c r="C3750" s="11">
        <f t="shared" si="285"/>
        <v>11.029999999998836</v>
      </c>
      <c r="D3750" s="18"/>
      <c r="E3750" s="12">
        <f t="shared" si="284"/>
        <v>-48.818429999999999</v>
      </c>
      <c r="F3750" s="16">
        <v>-8</v>
      </c>
      <c r="G3750" s="16">
        <v>-12.53</v>
      </c>
    </row>
    <row r="3751" spans="1:7">
      <c r="A3751" s="11">
        <v>48779.47</v>
      </c>
      <c r="B3751" s="11">
        <f t="shared" si="283"/>
        <v>-48829.47</v>
      </c>
      <c r="C3751" s="11">
        <f t="shared" si="285"/>
        <v>11.040000000000873</v>
      </c>
      <c r="D3751" s="18"/>
      <c r="E3751" s="12">
        <f t="shared" si="284"/>
        <v>-48.829470000000001</v>
      </c>
      <c r="F3751" s="16">
        <v>-7.8929999999999998</v>
      </c>
      <c r="G3751" s="16">
        <v>-12.51</v>
      </c>
    </row>
    <row r="3752" spans="1:7">
      <c r="A3752" s="11">
        <v>48790.5</v>
      </c>
      <c r="B3752" s="11">
        <f t="shared" si="283"/>
        <v>-48840.5</v>
      </c>
      <c r="C3752" s="11">
        <f t="shared" si="285"/>
        <v>11.029999999998836</v>
      </c>
      <c r="D3752" s="18"/>
      <c r="E3752" s="12">
        <f t="shared" si="284"/>
        <v>-48.840499999999999</v>
      </c>
      <c r="F3752" s="16">
        <v>-7.9260000000000002</v>
      </c>
      <c r="G3752" s="16">
        <v>-12.491</v>
      </c>
    </row>
    <row r="3753" spans="1:7">
      <c r="A3753" s="11">
        <v>48801.53</v>
      </c>
      <c r="B3753" s="11">
        <f t="shared" si="283"/>
        <v>-48851.53</v>
      </c>
      <c r="C3753" s="11">
        <f t="shared" si="285"/>
        <v>11.029999999998836</v>
      </c>
      <c r="D3753" s="18"/>
      <c r="E3753" s="12">
        <f t="shared" si="284"/>
        <v>-48.851529999999997</v>
      </c>
      <c r="F3753" s="16">
        <v>-8.0399999999999991</v>
      </c>
      <c r="G3753" s="16">
        <v>-12.397</v>
      </c>
    </row>
    <row r="3754" spans="1:7">
      <c r="A3754" s="11">
        <v>48812.57</v>
      </c>
      <c r="B3754" s="11">
        <f t="shared" si="283"/>
        <v>-48862.57</v>
      </c>
      <c r="C3754" s="11">
        <f t="shared" si="285"/>
        <v>11.040000000000873</v>
      </c>
      <c r="D3754" s="18"/>
      <c r="E3754" s="12">
        <f t="shared" si="284"/>
        <v>-48.862569999999998</v>
      </c>
      <c r="F3754" s="16">
        <v>-7.76</v>
      </c>
      <c r="G3754" s="16">
        <v>-12.64</v>
      </c>
    </row>
    <row r="3755" spans="1:7">
      <c r="A3755" s="11">
        <v>48823.6</v>
      </c>
      <c r="B3755" s="11">
        <f t="shared" si="283"/>
        <v>-48873.599999999999</v>
      </c>
      <c r="C3755" s="11">
        <f t="shared" si="285"/>
        <v>11.029999999998836</v>
      </c>
      <c r="D3755" s="18"/>
      <c r="E3755" s="12">
        <f t="shared" si="284"/>
        <v>-48.873599999999996</v>
      </c>
      <c r="F3755" s="16">
        <v>-8.0609999999999999</v>
      </c>
      <c r="G3755" s="16">
        <v>-12.369</v>
      </c>
    </row>
    <row r="3756" spans="1:7">
      <c r="A3756" s="11">
        <v>48834.63</v>
      </c>
      <c r="B3756" s="11">
        <f t="shared" si="283"/>
        <v>-48884.63</v>
      </c>
      <c r="C3756" s="11">
        <f t="shared" si="285"/>
        <v>11.029999999998836</v>
      </c>
      <c r="D3756" s="18"/>
      <c r="E3756" s="12">
        <f t="shared" si="284"/>
        <v>-48.884629999999994</v>
      </c>
      <c r="F3756" s="16">
        <v>-8.1059999999999999</v>
      </c>
      <c r="G3756" s="16">
        <v>-12.413</v>
      </c>
    </row>
    <row r="3757" spans="1:7">
      <c r="A3757" s="11">
        <v>48845.67</v>
      </c>
      <c r="B3757" s="11">
        <f t="shared" si="283"/>
        <v>-48895.67</v>
      </c>
      <c r="C3757" s="11">
        <f t="shared" si="285"/>
        <v>11.040000000000873</v>
      </c>
      <c r="D3757" s="18"/>
      <c r="E3757" s="12">
        <f t="shared" si="284"/>
        <v>-48.895669999999996</v>
      </c>
      <c r="F3757" s="16">
        <v>-8.2460000000000004</v>
      </c>
      <c r="G3757" s="16">
        <v>-12.304</v>
      </c>
    </row>
    <row r="3758" spans="1:7">
      <c r="A3758" s="11">
        <v>48856.7</v>
      </c>
      <c r="B3758" s="11">
        <f t="shared" si="283"/>
        <v>-48906.7</v>
      </c>
      <c r="C3758" s="11">
        <f t="shared" si="285"/>
        <v>11.029999999998836</v>
      </c>
      <c r="D3758" s="18"/>
      <c r="E3758" s="12">
        <f t="shared" si="284"/>
        <v>-48.906699999999994</v>
      </c>
      <c r="F3758" s="16">
        <v>-8.4039999999999999</v>
      </c>
      <c r="G3758" s="16">
        <v>-12.205</v>
      </c>
    </row>
    <row r="3759" spans="1:7">
      <c r="A3759" s="11">
        <v>48867.73</v>
      </c>
      <c r="B3759" s="11">
        <f t="shared" si="283"/>
        <v>-48917.73</v>
      </c>
      <c r="C3759" s="11">
        <f t="shared" si="285"/>
        <v>11.030000000006112</v>
      </c>
      <c r="D3759" s="18"/>
      <c r="E3759" s="12">
        <f t="shared" si="284"/>
        <v>-48.917730000000006</v>
      </c>
      <c r="F3759" s="16">
        <v>-8.423</v>
      </c>
      <c r="G3759" s="16">
        <v>-12.228</v>
      </c>
    </row>
    <row r="3760" spans="1:7">
      <c r="A3760" s="11">
        <v>48878.77</v>
      </c>
      <c r="B3760" s="11">
        <f t="shared" si="283"/>
        <v>-48928.77</v>
      </c>
      <c r="C3760" s="11">
        <f t="shared" si="285"/>
        <v>11.039999999993597</v>
      </c>
      <c r="D3760" s="18"/>
      <c r="E3760" s="12">
        <f t="shared" si="284"/>
        <v>-48.92877</v>
      </c>
      <c r="F3760" s="16">
        <v>-8.4779999999999998</v>
      </c>
      <c r="G3760" s="16">
        <v>-12.217000000000001</v>
      </c>
    </row>
    <row r="3761" spans="1:7">
      <c r="A3761" s="11">
        <v>48889.8</v>
      </c>
      <c r="B3761" s="11">
        <f t="shared" si="283"/>
        <v>-48939.8</v>
      </c>
      <c r="C3761" s="11">
        <f t="shared" si="285"/>
        <v>11.030000000006112</v>
      </c>
      <c r="D3761" s="18"/>
      <c r="E3761" s="12">
        <f t="shared" si="284"/>
        <v>-48.939800000000005</v>
      </c>
      <c r="F3761" s="16">
        <v>-8.5760000000000005</v>
      </c>
      <c r="G3761" s="16">
        <v>-12.128</v>
      </c>
    </row>
    <row r="3762" spans="1:7">
      <c r="A3762" s="11">
        <v>48900.83</v>
      </c>
      <c r="B3762" s="11">
        <f t="shared" si="283"/>
        <v>-48950.83</v>
      </c>
      <c r="C3762" s="11">
        <f t="shared" si="285"/>
        <v>11.029999999998836</v>
      </c>
      <c r="D3762" s="18"/>
      <c r="E3762" s="12">
        <f t="shared" si="284"/>
        <v>-48.950830000000003</v>
      </c>
      <c r="F3762" s="16">
        <v>-8.7010000000000005</v>
      </c>
      <c r="G3762" s="16">
        <v>-12.16</v>
      </c>
    </row>
    <row r="3763" spans="1:7">
      <c r="A3763" s="11">
        <v>48911.87</v>
      </c>
      <c r="B3763" s="11">
        <f t="shared" si="283"/>
        <v>-48961.87</v>
      </c>
      <c r="C3763" s="11">
        <f t="shared" si="285"/>
        <v>11.040000000000873</v>
      </c>
      <c r="D3763" s="18"/>
      <c r="E3763" s="12">
        <f t="shared" si="284"/>
        <v>-48.961870000000005</v>
      </c>
      <c r="F3763" s="16">
        <v>-8.7089999999999996</v>
      </c>
      <c r="G3763" s="16">
        <v>-12.103</v>
      </c>
    </row>
    <row r="3764" spans="1:7">
      <c r="A3764" s="11">
        <v>48922.9</v>
      </c>
      <c r="B3764" s="11">
        <f t="shared" si="283"/>
        <v>-48972.9</v>
      </c>
      <c r="C3764" s="11">
        <f t="shared" si="285"/>
        <v>11.029999999998836</v>
      </c>
      <c r="D3764" s="18"/>
      <c r="E3764" s="12">
        <f t="shared" si="284"/>
        <v>-48.972900000000003</v>
      </c>
      <c r="F3764" s="16">
        <v>-8.6750000000000007</v>
      </c>
      <c r="G3764" s="16">
        <v>-11.991</v>
      </c>
    </row>
    <row r="3765" spans="1:7">
      <c r="A3765" s="11">
        <v>48933.93</v>
      </c>
      <c r="B3765" s="11">
        <f t="shared" si="283"/>
        <v>-48983.93</v>
      </c>
      <c r="C3765" s="11">
        <f t="shared" si="285"/>
        <v>11.029999999998836</v>
      </c>
      <c r="D3765" s="18"/>
      <c r="E3765" s="12">
        <f t="shared" si="284"/>
        <v>-48.983930000000001</v>
      </c>
      <c r="F3765" s="16">
        <v>-8.7260000000000009</v>
      </c>
      <c r="G3765" s="16">
        <v>-12.013999999999999</v>
      </c>
    </row>
    <row r="3766" spans="1:7">
      <c r="A3766" s="11">
        <v>48944.97</v>
      </c>
      <c r="B3766" s="11">
        <f t="shared" si="283"/>
        <v>-48994.97</v>
      </c>
      <c r="C3766" s="11">
        <f t="shared" si="285"/>
        <v>11.040000000000873</v>
      </c>
      <c r="D3766" s="18"/>
      <c r="E3766" s="12">
        <f t="shared" si="284"/>
        <v>-48.994970000000002</v>
      </c>
      <c r="F3766" s="16">
        <v>-8.6430000000000007</v>
      </c>
      <c r="G3766" s="16">
        <v>-12.172000000000001</v>
      </c>
    </row>
    <row r="3767" spans="1:7">
      <c r="A3767" s="11">
        <v>48956</v>
      </c>
      <c r="B3767" s="11">
        <f t="shared" si="283"/>
        <v>-49006</v>
      </c>
      <c r="C3767" s="11">
        <f t="shared" si="285"/>
        <v>11.029999999998836</v>
      </c>
      <c r="D3767" s="18"/>
      <c r="E3767" s="12">
        <f t="shared" si="284"/>
        <v>-49.006</v>
      </c>
      <c r="F3767" s="16">
        <v>-8.5739999999999998</v>
      </c>
      <c r="G3767" s="16">
        <v>-12.069000000000001</v>
      </c>
    </row>
    <row r="3768" spans="1:7">
      <c r="A3768" s="11">
        <v>48967.03</v>
      </c>
      <c r="B3768" s="11">
        <f t="shared" si="283"/>
        <v>-49017.03</v>
      </c>
      <c r="C3768" s="11">
        <f t="shared" si="285"/>
        <v>11.029999999998836</v>
      </c>
      <c r="D3768" s="18"/>
      <c r="E3768" s="12">
        <f t="shared" si="284"/>
        <v>-49.017029999999998</v>
      </c>
      <c r="F3768" s="16">
        <v>-8.657</v>
      </c>
      <c r="G3768" s="16">
        <v>-12.119</v>
      </c>
    </row>
    <row r="3769" spans="1:7">
      <c r="A3769" s="11">
        <v>48978.07</v>
      </c>
      <c r="B3769" s="11">
        <f t="shared" si="283"/>
        <v>-49028.07</v>
      </c>
      <c r="C3769" s="11">
        <f t="shared" si="285"/>
        <v>11.040000000000873</v>
      </c>
      <c r="D3769" s="18"/>
      <c r="E3769" s="12">
        <f t="shared" si="284"/>
        <v>-49.02807</v>
      </c>
      <c r="F3769" s="16">
        <v>-8.7560000000000002</v>
      </c>
      <c r="G3769" s="16">
        <v>-12.09</v>
      </c>
    </row>
    <row r="3770" spans="1:7">
      <c r="A3770" s="11">
        <v>48989.1</v>
      </c>
      <c r="B3770" s="11">
        <f t="shared" si="283"/>
        <v>-49039.1</v>
      </c>
      <c r="C3770" s="11">
        <f t="shared" si="285"/>
        <v>11.029999999998836</v>
      </c>
      <c r="D3770" s="18"/>
      <c r="E3770" s="12">
        <f t="shared" si="284"/>
        <v>-49.039099999999998</v>
      </c>
      <c r="F3770" s="16">
        <v>-8.7840000000000007</v>
      </c>
      <c r="G3770" s="16">
        <v>-11.968999999999999</v>
      </c>
    </row>
    <row r="3771" spans="1:7">
      <c r="A3771" s="11">
        <v>49000.13</v>
      </c>
      <c r="B3771" s="11">
        <f t="shared" si="283"/>
        <v>-49050.13</v>
      </c>
      <c r="C3771" s="11">
        <f t="shared" si="285"/>
        <v>11.029999999998836</v>
      </c>
      <c r="D3771" s="18"/>
      <c r="E3771" s="12">
        <f t="shared" si="284"/>
        <v>-49.050129999999996</v>
      </c>
      <c r="F3771" s="16">
        <v>-8.8059999999999992</v>
      </c>
      <c r="G3771" s="16">
        <v>-11.97</v>
      </c>
    </row>
    <row r="3772" spans="1:7">
      <c r="A3772" s="11">
        <v>49011.17</v>
      </c>
      <c r="B3772" s="11">
        <f t="shared" si="283"/>
        <v>-49061.17</v>
      </c>
      <c r="C3772" s="11">
        <f t="shared" si="285"/>
        <v>11.040000000000873</v>
      </c>
      <c r="D3772" s="18"/>
      <c r="E3772" s="12">
        <f t="shared" si="284"/>
        <v>-49.061169999999997</v>
      </c>
      <c r="F3772" s="16">
        <v>-8.8059999999999992</v>
      </c>
      <c r="G3772" s="16">
        <v>-11.879</v>
      </c>
    </row>
    <row r="3773" spans="1:7">
      <c r="A3773" s="11">
        <v>49022.2</v>
      </c>
      <c r="B3773" s="11">
        <f t="shared" si="283"/>
        <v>-49072.2</v>
      </c>
      <c r="C3773" s="11">
        <f t="shared" si="285"/>
        <v>11.029999999998836</v>
      </c>
      <c r="D3773" s="18"/>
      <c r="E3773" s="12">
        <f t="shared" si="284"/>
        <v>-49.072199999999995</v>
      </c>
      <c r="F3773" s="16">
        <v>-8.8019999999999996</v>
      </c>
      <c r="G3773" s="16">
        <v>-11.868</v>
      </c>
    </row>
    <row r="3774" spans="1:7">
      <c r="A3774" s="11">
        <v>49033.23</v>
      </c>
      <c r="B3774" s="11">
        <f t="shared" si="283"/>
        <v>-49083.23</v>
      </c>
      <c r="C3774" s="11">
        <f t="shared" si="285"/>
        <v>11.030000000006112</v>
      </c>
      <c r="D3774" s="18"/>
      <c r="E3774" s="12">
        <f t="shared" si="284"/>
        <v>-49.08323</v>
      </c>
      <c r="F3774" s="16">
        <v>-8.7119999999999997</v>
      </c>
      <c r="G3774" s="16">
        <v>-11.955</v>
      </c>
    </row>
    <row r="3775" spans="1:7">
      <c r="A3775" s="11">
        <v>49044.27</v>
      </c>
      <c r="B3775" s="11">
        <f t="shared" si="283"/>
        <v>-49094.27</v>
      </c>
      <c r="C3775" s="11">
        <f t="shared" si="285"/>
        <v>11.039999999993597</v>
      </c>
      <c r="D3775" s="18"/>
      <c r="E3775" s="12">
        <f t="shared" si="284"/>
        <v>-49.094269999999995</v>
      </c>
      <c r="F3775" s="16">
        <v>-8.7530000000000001</v>
      </c>
      <c r="G3775" s="16">
        <v>-11.965</v>
      </c>
    </row>
    <row r="3776" spans="1:7">
      <c r="A3776" s="11">
        <v>49055.3</v>
      </c>
      <c r="B3776" s="11">
        <f t="shared" si="283"/>
        <v>-49105.3</v>
      </c>
      <c r="C3776" s="11">
        <f t="shared" si="285"/>
        <v>11.030000000006112</v>
      </c>
      <c r="D3776" s="18"/>
      <c r="E3776" s="12">
        <f t="shared" si="284"/>
        <v>-49.1053</v>
      </c>
      <c r="F3776" s="16">
        <v>-8.9559999999999995</v>
      </c>
      <c r="G3776" s="16">
        <v>-11.975</v>
      </c>
    </row>
    <row r="3777" spans="1:7">
      <c r="A3777" s="11">
        <v>49066.33</v>
      </c>
      <c r="B3777" s="11">
        <f t="shared" si="283"/>
        <v>-49116.33</v>
      </c>
      <c r="C3777" s="11">
        <f t="shared" si="285"/>
        <v>11.029999999998836</v>
      </c>
      <c r="D3777" s="18"/>
      <c r="E3777" s="12">
        <f t="shared" si="284"/>
        <v>-49.116330000000005</v>
      </c>
      <c r="F3777" s="16">
        <v>-9.0839999999999996</v>
      </c>
      <c r="G3777" s="16">
        <v>-12.006</v>
      </c>
    </row>
    <row r="3778" spans="1:7">
      <c r="A3778" s="11">
        <v>49077.37</v>
      </c>
      <c r="B3778" s="11">
        <f t="shared" si="283"/>
        <v>-49127.37</v>
      </c>
      <c r="C3778" s="11">
        <f t="shared" si="285"/>
        <v>11.040000000000873</v>
      </c>
      <c r="D3778" s="18"/>
      <c r="E3778" s="12">
        <f t="shared" si="284"/>
        <v>-49.127369999999999</v>
      </c>
      <c r="F3778" s="16">
        <v>-8.9659999999999993</v>
      </c>
      <c r="G3778" s="16">
        <v>-11.965999999999999</v>
      </c>
    </row>
    <row r="3779" spans="1:7">
      <c r="A3779" s="11">
        <v>49088.4</v>
      </c>
      <c r="B3779" s="11">
        <f t="shared" ref="B3779:B3842" si="286">-(A3779+50)</f>
        <v>-49138.400000000001</v>
      </c>
      <c r="C3779" s="11">
        <f t="shared" si="285"/>
        <v>11.029999999998836</v>
      </c>
      <c r="D3779" s="18"/>
      <c r="E3779" s="12">
        <f t="shared" ref="E3779:E3842" si="287">B3779/1000</f>
        <v>-49.138400000000004</v>
      </c>
      <c r="F3779" s="16">
        <v>-8.9350000000000005</v>
      </c>
      <c r="G3779" s="16">
        <v>-11.882999999999999</v>
      </c>
    </row>
    <row r="3780" spans="1:7">
      <c r="A3780" s="11">
        <v>49099.43</v>
      </c>
      <c r="B3780" s="11">
        <f t="shared" si="286"/>
        <v>-49149.43</v>
      </c>
      <c r="C3780" s="11">
        <f t="shared" ref="C3780:C3843" si="288">ABS(B3779-B3780)</f>
        <v>11.029999999998836</v>
      </c>
      <c r="D3780" s="18"/>
      <c r="E3780" s="12">
        <f t="shared" si="287"/>
        <v>-49.149430000000002</v>
      </c>
      <c r="F3780" s="16">
        <v>-8.9830000000000005</v>
      </c>
      <c r="G3780" s="16">
        <v>-11.776999999999999</v>
      </c>
    </row>
    <row r="3781" spans="1:7">
      <c r="A3781" s="11">
        <v>49110.47</v>
      </c>
      <c r="B3781" s="11">
        <f t="shared" si="286"/>
        <v>-49160.47</v>
      </c>
      <c r="C3781" s="11">
        <f t="shared" si="288"/>
        <v>11.040000000000873</v>
      </c>
      <c r="D3781" s="18"/>
      <c r="E3781" s="12">
        <f t="shared" si="287"/>
        <v>-49.160470000000004</v>
      </c>
      <c r="F3781" s="16">
        <v>-9.0660000000000007</v>
      </c>
      <c r="G3781" s="16">
        <v>-11.688000000000001</v>
      </c>
    </row>
    <row r="3782" spans="1:7">
      <c r="A3782" s="11">
        <v>49121.5</v>
      </c>
      <c r="B3782" s="11">
        <f t="shared" si="286"/>
        <v>-49171.5</v>
      </c>
      <c r="C3782" s="11">
        <f t="shared" si="288"/>
        <v>11.029999999998836</v>
      </c>
      <c r="D3782" s="18"/>
      <c r="E3782" s="12">
        <f t="shared" si="287"/>
        <v>-49.171500000000002</v>
      </c>
      <c r="F3782" s="16">
        <v>-9.0660000000000007</v>
      </c>
      <c r="G3782" s="16">
        <v>-11.699</v>
      </c>
    </row>
    <row r="3783" spans="1:7">
      <c r="A3783" s="11">
        <v>49132.53</v>
      </c>
      <c r="B3783" s="11">
        <f t="shared" si="286"/>
        <v>-49182.53</v>
      </c>
      <c r="C3783" s="11">
        <f t="shared" si="288"/>
        <v>11.029999999998836</v>
      </c>
      <c r="D3783" s="18"/>
      <c r="E3783" s="12">
        <f t="shared" si="287"/>
        <v>-49.18253</v>
      </c>
      <c r="F3783" s="16">
        <v>-9.0619999999999994</v>
      </c>
      <c r="G3783" s="16">
        <v>-11.666</v>
      </c>
    </row>
    <row r="3784" spans="1:7">
      <c r="A3784" s="11">
        <v>49143.57</v>
      </c>
      <c r="B3784" s="11">
        <f t="shared" si="286"/>
        <v>-49193.57</v>
      </c>
      <c r="C3784" s="11">
        <f t="shared" si="288"/>
        <v>11.040000000000873</v>
      </c>
      <c r="D3784" s="18"/>
      <c r="E3784" s="12">
        <f t="shared" si="287"/>
        <v>-49.193570000000001</v>
      </c>
      <c r="F3784" s="16">
        <v>-9.06</v>
      </c>
      <c r="G3784" s="16">
        <v>-11.683</v>
      </c>
    </row>
    <row r="3785" spans="1:7">
      <c r="A3785" s="11">
        <v>49154.6</v>
      </c>
      <c r="B3785" s="11">
        <f t="shared" si="286"/>
        <v>-49204.6</v>
      </c>
      <c r="C3785" s="11">
        <f t="shared" si="288"/>
        <v>11.029999999998836</v>
      </c>
      <c r="D3785" s="18"/>
      <c r="E3785" s="12">
        <f t="shared" si="287"/>
        <v>-49.204599999999999</v>
      </c>
      <c r="F3785" s="16">
        <v>-8.968</v>
      </c>
      <c r="G3785" s="16">
        <v>-11.734</v>
      </c>
    </row>
    <row r="3786" spans="1:7">
      <c r="A3786" s="11">
        <v>49165.63</v>
      </c>
      <c r="B3786" s="11">
        <f t="shared" si="286"/>
        <v>-49215.63</v>
      </c>
      <c r="C3786" s="11">
        <f t="shared" si="288"/>
        <v>11.029999999998836</v>
      </c>
      <c r="D3786" s="18"/>
      <c r="E3786" s="12">
        <f t="shared" si="287"/>
        <v>-49.215629999999997</v>
      </c>
      <c r="F3786" s="16">
        <v>-8.843</v>
      </c>
      <c r="G3786" s="16">
        <v>-11.779</v>
      </c>
    </row>
    <row r="3787" spans="1:7">
      <c r="A3787" s="11">
        <v>49176.67</v>
      </c>
      <c r="B3787" s="11">
        <f t="shared" si="286"/>
        <v>-49226.67</v>
      </c>
      <c r="C3787" s="11">
        <f t="shared" si="288"/>
        <v>11.040000000000873</v>
      </c>
      <c r="D3787" s="18"/>
      <c r="E3787" s="12">
        <f t="shared" si="287"/>
        <v>-49.226669999999999</v>
      </c>
      <c r="F3787" s="16">
        <v>-8.8800000000000008</v>
      </c>
      <c r="G3787" s="16">
        <v>-11.718999999999999</v>
      </c>
    </row>
    <row r="3788" spans="1:7">
      <c r="A3788" s="11">
        <v>49187.7</v>
      </c>
      <c r="B3788" s="11">
        <f t="shared" si="286"/>
        <v>-49237.7</v>
      </c>
      <c r="C3788" s="11">
        <f t="shared" si="288"/>
        <v>11.029999999998836</v>
      </c>
      <c r="D3788" s="18"/>
      <c r="E3788" s="12">
        <f t="shared" si="287"/>
        <v>-49.237699999999997</v>
      </c>
      <c r="F3788" s="16">
        <v>-8.89</v>
      </c>
      <c r="G3788" s="16">
        <v>-11.8</v>
      </c>
    </row>
    <row r="3789" spans="1:7">
      <c r="A3789" s="11">
        <v>49198.73</v>
      </c>
      <c r="B3789" s="11">
        <f t="shared" si="286"/>
        <v>-49248.73</v>
      </c>
      <c r="C3789" s="11">
        <f t="shared" si="288"/>
        <v>11.030000000006112</v>
      </c>
      <c r="D3789" s="18"/>
      <c r="E3789" s="12">
        <f t="shared" si="287"/>
        <v>-49.248730000000002</v>
      </c>
      <c r="F3789" s="16">
        <v>-8.8960000000000008</v>
      </c>
      <c r="G3789" s="16">
        <v>-11.737</v>
      </c>
    </row>
    <row r="3790" spans="1:7">
      <c r="A3790" s="11">
        <v>49209.77</v>
      </c>
      <c r="B3790" s="11">
        <f t="shared" si="286"/>
        <v>-49259.77</v>
      </c>
      <c r="C3790" s="11">
        <f t="shared" si="288"/>
        <v>11.039999999993597</v>
      </c>
      <c r="D3790" s="18"/>
      <c r="E3790" s="12">
        <f t="shared" si="287"/>
        <v>-49.259769999999996</v>
      </c>
      <c r="F3790" s="16">
        <v>-8.9930000000000003</v>
      </c>
      <c r="G3790" s="16">
        <v>-11.721</v>
      </c>
    </row>
    <row r="3791" spans="1:7">
      <c r="A3791" s="11">
        <v>49220.800000000003</v>
      </c>
      <c r="B3791" s="11">
        <f t="shared" si="286"/>
        <v>-49270.8</v>
      </c>
      <c r="C3791" s="11">
        <f t="shared" si="288"/>
        <v>11.030000000006112</v>
      </c>
      <c r="D3791" s="18"/>
      <c r="E3791" s="12">
        <f t="shared" si="287"/>
        <v>-49.270800000000001</v>
      </c>
      <c r="F3791" s="16">
        <v>-9.0540000000000003</v>
      </c>
      <c r="G3791" s="16">
        <v>-11.747999999999999</v>
      </c>
    </row>
    <row r="3792" spans="1:7">
      <c r="A3792" s="11">
        <v>49231.83</v>
      </c>
      <c r="B3792" s="11">
        <f t="shared" si="286"/>
        <v>-49281.83</v>
      </c>
      <c r="C3792" s="11">
        <f t="shared" si="288"/>
        <v>11.029999999998836</v>
      </c>
      <c r="D3792" s="18"/>
      <c r="E3792" s="12">
        <f t="shared" si="287"/>
        <v>-49.281829999999999</v>
      </c>
      <c r="F3792" s="16">
        <v>-8.99</v>
      </c>
      <c r="G3792" s="16">
        <v>-11.769</v>
      </c>
    </row>
    <row r="3793" spans="1:7">
      <c r="A3793" s="11">
        <v>49242.87</v>
      </c>
      <c r="B3793" s="11">
        <f t="shared" si="286"/>
        <v>-49292.87</v>
      </c>
      <c r="C3793" s="11">
        <f t="shared" si="288"/>
        <v>11.040000000000873</v>
      </c>
      <c r="D3793" s="18"/>
      <c r="E3793" s="12">
        <f t="shared" si="287"/>
        <v>-49.292870000000001</v>
      </c>
      <c r="F3793" s="16">
        <v>-8.8670000000000009</v>
      </c>
      <c r="G3793" s="16">
        <v>-11.824999999999999</v>
      </c>
    </row>
    <row r="3794" spans="1:7">
      <c r="A3794" s="11">
        <v>49253.9</v>
      </c>
      <c r="B3794" s="11">
        <f t="shared" si="286"/>
        <v>-49303.9</v>
      </c>
      <c r="C3794" s="11">
        <f t="shared" si="288"/>
        <v>11.029999999998836</v>
      </c>
      <c r="D3794" s="18"/>
      <c r="E3794" s="12">
        <f t="shared" si="287"/>
        <v>-49.303899999999999</v>
      </c>
      <c r="F3794" s="16">
        <v>-8.9220000000000006</v>
      </c>
      <c r="G3794" s="16">
        <v>-11.804</v>
      </c>
    </row>
    <row r="3795" spans="1:7">
      <c r="A3795" s="11">
        <v>49264.93</v>
      </c>
      <c r="B3795" s="11">
        <f t="shared" si="286"/>
        <v>-49314.93</v>
      </c>
      <c r="C3795" s="11">
        <f t="shared" si="288"/>
        <v>11.029999999998836</v>
      </c>
      <c r="D3795" s="18"/>
      <c r="E3795" s="12">
        <f t="shared" si="287"/>
        <v>-49.314929999999997</v>
      </c>
      <c r="F3795" s="16">
        <v>-8.9580000000000002</v>
      </c>
      <c r="G3795" s="16">
        <v>-11.706</v>
      </c>
    </row>
    <row r="3796" spans="1:7">
      <c r="A3796" s="11">
        <v>49275.97</v>
      </c>
      <c r="B3796" s="11">
        <f t="shared" si="286"/>
        <v>-49325.97</v>
      </c>
      <c r="C3796" s="11">
        <f t="shared" si="288"/>
        <v>11.040000000000873</v>
      </c>
      <c r="D3796" s="18"/>
      <c r="E3796" s="12">
        <f t="shared" si="287"/>
        <v>-49.325969999999998</v>
      </c>
      <c r="F3796" s="16">
        <v>-8.8309999999999995</v>
      </c>
      <c r="G3796" s="16">
        <v>-11.839</v>
      </c>
    </row>
    <row r="3797" spans="1:7">
      <c r="A3797" s="11">
        <v>49287</v>
      </c>
      <c r="B3797" s="11">
        <f t="shared" si="286"/>
        <v>-49337</v>
      </c>
      <c r="C3797" s="11">
        <f t="shared" si="288"/>
        <v>11.029999999998836</v>
      </c>
      <c r="D3797" s="18"/>
      <c r="E3797" s="12">
        <f t="shared" si="287"/>
        <v>-49.337000000000003</v>
      </c>
      <c r="F3797" s="16">
        <v>-8.8650000000000002</v>
      </c>
      <c r="G3797" s="16">
        <v>-11.853</v>
      </c>
    </row>
    <row r="3798" spans="1:7">
      <c r="A3798" s="11">
        <v>49298.03</v>
      </c>
      <c r="B3798" s="11">
        <f t="shared" si="286"/>
        <v>-49348.03</v>
      </c>
      <c r="C3798" s="11">
        <f t="shared" si="288"/>
        <v>11.029999999998836</v>
      </c>
      <c r="D3798" s="18"/>
      <c r="E3798" s="12">
        <f t="shared" si="287"/>
        <v>-49.348030000000001</v>
      </c>
      <c r="F3798" s="16">
        <v>-8.8729999999999993</v>
      </c>
      <c r="G3798" s="16">
        <v>-11.851000000000001</v>
      </c>
    </row>
    <row r="3799" spans="1:7">
      <c r="A3799" s="11">
        <v>49309.07</v>
      </c>
      <c r="B3799" s="11">
        <f t="shared" si="286"/>
        <v>-49359.07</v>
      </c>
      <c r="C3799" s="11">
        <f t="shared" si="288"/>
        <v>11.040000000000873</v>
      </c>
      <c r="D3799" s="18"/>
      <c r="E3799" s="12">
        <f t="shared" si="287"/>
        <v>-49.359070000000003</v>
      </c>
      <c r="F3799" s="16">
        <v>-8.798</v>
      </c>
      <c r="G3799" s="16">
        <v>-11.942</v>
      </c>
    </row>
    <row r="3800" spans="1:7">
      <c r="A3800" s="11">
        <v>49320.1</v>
      </c>
      <c r="B3800" s="11">
        <f t="shared" si="286"/>
        <v>-49370.1</v>
      </c>
      <c r="C3800" s="11">
        <f t="shared" si="288"/>
        <v>11.029999999998836</v>
      </c>
      <c r="D3800" s="18"/>
      <c r="E3800" s="12">
        <f t="shared" si="287"/>
        <v>-49.370100000000001</v>
      </c>
      <c r="F3800" s="16">
        <v>-8.8710000000000004</v>
      </c>
      <c r="G3800" s="16">
        <v>-11.837999999999999</v>
      </c>
    </row>
    <row r="3801" spans="1:7">
      <c r="A3801" s="11">
        <v>49331.13</v>
      </c>
      <c r="B3801" s="11">
        <f t="shared" si="286"/>
        <v>-49381.13</v>
      </c>
      <c r="C3801" s="11">
        <f t="shared" si="288"/>
        <v>11.029999999998836</v>
      </c>
      <c r="D3801" s="18"/>
      <c r="E3801" s="12">
        <f t="shared" si="287"/>
        <v>-49.381129999999999</v>
      </c>
      <c r="F3801" s="16">
        <v>-8.8439999999999994</v>
      </c>
      <c r="G3801" s="16">
        <v>-11.882</v>
      </c>
    </row>
    <row r="3802" spans="1:7">
      <c r="A3802" s="11">
        <v>49342.17</v>
      </c>
      <c r="B3802" s="11">
        <f t="shared" si="286"/>
        <v>-49392.17</v>
      </c>
      <c r="C3802" s="11">
        <f t="shared" si="288"/>
        <v>11.040000000000873</v>
      </c>
      <c r="D3802" s="18"/>
      <c r="E3802" s="12">
        <f t="shared" si="287"/>
        <v>-49.39217</v>
      </c>
      <c r="F3802" s="16">
        <v>-8.8290000000000006</v>
      </c>
      <c r="G3802" s="16">
        <v>-11.762</v>
      </c>
    </row>
    <row r="3803" spans="1:7">
      <c r="A3803" s="11">
        <v>49353.2</v>
      </c>
      <c r="B3803" s="11">
        <f t="shared" si="286"/>
        <v>-49403.199999999997</v>
      </c>
      <c r="C3803" s="11">
        <f t="shared" si="288"/>
        <v>11.029999999998836</v>
      </c>
      <c r="D3803" s="18"/>
      <c r="E3803" s="12">
        <f t="shared" si="287"/>
        <v>-49.403199999999998</v>
      </c>
      <c r="F3803" s="16">
        <v>-8.7650000000000006</v>
      </c>
      <c r="G3803" s="16">
        <v>-11.709</v>
      </c>
    </row>
    <row r="3804" spans="1:7">
      <c r="A3804" s="11">
        <v>49364.23</v>
      </c>
      <c r="B3804" s="11">
        <f t="shared" si="286"/>
        <v>-49414.23</v>
      </c>
      <c r="C3804" s="11">
        <f t="shared" si="288"/>
        <v>11.030000000006112</v>
      </c>
      <c r="D3804" s="18"/>
      <c r="E3804" s="12">
        <f t="shared" si="287"/>
        <v>-49.414230000000003</v>
      </c>
      <c r="F3804" s="16">
        <v>-8.7899999999999991</v>
      </c>
      <c r="G3804" s="16">
        <v>-11.632999999999999</v>
      </c>
    </row>
    <row r="3805" spans="1:7">
      <c r="A3805" s="11">
        <v>49375.27</v>
      </c>
      <c r="B3805" s="11">
        <f t="shared" si="286"/>
        <v>-49425.27</v>
      </c>
      <c r="C3805" s="11">
        <f t="shared" si="288"/>
        <v>11.039999999993597</v>
      </c>
      <c r="D3805" s="18"/>
      <c r="E3805" s="12">
        <f t="shared" si="287"/>
        <v>-49.425269999999998</v>
      </c>
      <c r="F3805" s="16">
        <v>-8.6020000000000003</v>
      </c>
      <c r="G3805" s="16">
        <v>-11.897</v>
      </c>
    </row>
    <row r="3806" spans="1:7">
      <c r="A3806" s="11">
        <v>49386.3</v>
      </c>
      <c r="B3806" s="11">
        <f t="shared" si="286"/>
        <v>-49436.3</v>
      </c>
      <c r="C3806" s="11">
        <f t="shared" si="288"/>
        <v>11.030000000006112</v>
      </c>
      <c r="D3806" s="18"/>
      <c r="E3806" s="12">
        <f t="shared" si="287"/>
        <v>-49.436300000000003</v>
      </c>
      <c r="F3806" s="16">
        <v>-8.9079999999999995</v>
      </c>
      <c r="G3806" s="16">
        <v>-11.647</v>
      </c>
    </row>
    <row r="3807" spans="1:7">
      <c r="A3807" s="11">
        <v>49397.33</v>
      </c>
      <c r="B3807" s="11">
        <f t="shared" si="286"/>
        <v>-49447.33</v>
      </c>
      <c r="C3807" s="11">
        <f t="shared" si="288"/>
        <v>11.029999999998836</v>
      </c>
      <c r="D3807" s="18"/>
      <c r="E3807" s="12">
        <f t="shared" si="287"/>
        <v>-49.447330000000001</v>
      </c>
      <c r="F3807" s="16">
        <v>-8.923</v>
      </c>
      <c r="G3807" s="16">
        <v>-11.717000000000001</v>
      </c>
    </row>
    <row r="3808" spans="1:7">
      <c r="A3808" s="11">
        <v>49408.37</v>
      </c>
      <c r="B3808" s="11">
        <f t="shared" si="286"/>
        <v>-49458.37</v>
      </c>
      <c r="C3808" s="11">
        <f t="shared" si="288"/>
        <v>11.040000000000873</v>
      </c>
      <c r="D3808" s="18"/>
      <c r="E3808" s="12">
        <f t="shared" si="287"/>
        <v>-49.458370000000002</v>
      </c>
      <c r="F3808" s="16">
        <v>-8.9109999999999996</v>
      </c>
      <c r="G3808" s="16">
        <v>-11.635999999999999</v>
      </c>
    </row>
    <row r="3809" spans="1:7">
      <c r="A3809" s="11">
        <v>49419.4</v>
      </c>
      <c r="B3809" s="11">
        <f t="shared" si="286"/>
        <v>-49469.4</v>
      </c>
      <c r="C3809" s="11">
        <f t="shared" si="288"/>
        <v>11.029999999998836</v>
      </c>
      <c r="D3809" s="18"/>
      <c r="E3809" s="12">
        <f t="shared" si="287"/>
        <v>-49.4694</v>
      </c>
      <c r="F3809" s="16">
        <v>-9.0169999999999995</v>
      </c>
      <c r="G3809" s="16">
        <v>-11.608000000000001</v>
      </c>
    </row>
    <row r="3810" spans="1:7">
      <c r="A3810" s="11">
        <v>49430.43</v>
      </c>
      <c r="B3810" s="11">
        <f t="shared" si="286"/>
        <v>-49480.43</v>
      </c>
      <c r="C3810" s="11">
        <f t="shared" si="288"/>
        <v>11.029999999998836</v>
      </c>
      <c r="D3810" s="18"/>
      <c r="E3810" s="12">
        <f t="shared" si="287"/>
        <v>-49.480429999999998</v>
      </c>
      <c r="F3810" s="16">
        <v>-8.9410000000000007</v>
      </c>
      <c r="G3810" s="16">
        <v>-11.638999999999999</v>
      </c>
    </row>
    <row r="3811" spans="1:7">
      <c r="A3811" s="11">
        <v>49441.47</v>
      </c>
      <c r="B3811" s="11">
        <f t="shared" si="286"/>
        <v>-49491.47</v>
      </c>
      <c r="C3811" s="11">
        <f t="shared" si="288"/>
        <v>11.040000000000873</v>
      </c>
      <c r="D3811" s="18"/>
      <c r="E3811" s="12">
        <f t="shared" si="287"/>
        <v>-49.49147</v>
      </c>
      <c r="F3811" s="16">
        <v>-8.9860000000000007</v>
      </c>
      <c r="G3811" s="16">
        <v>-11.638</v>
      </c>
    </row>
    <row r="3812" spans="1:7">
      <c r="A3812" s="11">
        <v>49452.5</v>
      </c>
      <c r="B3812" s="11">
        <f t="shared" si="286"/>
        <v>-49502.5</v>
      </c>
      <c r="C3812" s="11">
        <f t="shared" si="288"/>
        <v>11.029999999998836</v>
      </c>
      <c r="D3812" s="18"/>
      <c r="E3812" s="12">
        <f t="shared" si="287"/>
        <v>-49.502499999999998</v>
      </c>
      <c r="F3812" s="16">
        <v>-8.8870000000000005</v>
      </c>
      <c r="G3812" s="16">
        <v>-11.584</v>
      </c>
    </row>
    <row r="3813" spans="1:7">
      <c r="A3813" s="11">
        <v>49463.53</v>
      </c>
      <c r="B3813" s="11">
        <f t="shared" si="286"/>
        <v>-49513.53</v>
      </c>
      <c r="C3813" s="11">
        <f t="shared" si="288"/>
        <v>11.029999999998836</v>
      </c>
      <c r="D3813" s="18"/>
      <c r="E3813" s="12">
        <f t="shared" si="287"/>
        <v>-49.513529999999996</v>
      </c>
      <c r="F3813" s="16">
        <v>-8.9510000000000005</v>
      </c>
      <c r="G3813" s="16">
        <v>-11.688000000000001</v>
      </c>
    </row>
    <row r="3814" spans="1:7">
      <c r="A3814" s="11">
        <v>49474.57</v>
      </c>
      <c r="B3814" s="11">
        <f t="shared" si="286"/>
        <v>-49524.57</v>
      </c>
      <c r="C3814" s="11">
        <f t="shared" si="288"/>
        <v>11.040000000000873</v>
      </c>
      <c r="D3814" s="18"/>
      <c r="E3814" s="12">
        <f t="shared" si="287"/>
        <v>-49.524569999999997</v>
      </c>
      <c r="F3814" s="16">
        <v>-9.0020000000000007</v>
      </c>
      <c r="G3814" s="16">
        <v>-11.678000000000001</v>
      </c>
    </row>
    <row r="3815" spans="1:7">
      <c r="A3815" s="11">
        <v>49485.599999999999</v>
      </c>
      <c r="B3815" s="11">
        <f t="shared" si="286"/>
        <v>-49535.6</v>
      </c>
      <c r="C3815" s="11">
        <f t="shared" si="288"/>
        <v>11.029999999998836</v>
      </c>
      <c r="D3815" s="18"/>
      <c r="E3815" s="12">
        <f t="shared" si="287"/>
        <v>-49.535599999999995</v>
      </c>
      <c r="F3815" s="16">
        <v>-9.0690000000000008</v>
      </c>
      <c r="G3815" s="16">
        <v>-11.766</v>
      </c>
    </row>
    <row r="3816" spans="1:7">
      <c r="A3816" s="11">
        <v>49496.63</v>
      </c>
      <c r="B3816" s="11">
        <f t="shared" si="286"/>
        <v>-49546.63</v>
      </c>
      <c r="C3816" s="11">
        <f t="shared" si="288"/>
        <v>11.029999999998836</v>
      </c>
      <c r="D3816" s="18"/>
      <c r="E3816" s="12">
        <f t="shared" si="287"/>
        <v>-49.54663</v>
      </c>
      <c r="F3816" s="16">
        <v>-9.1590000000000007</v>
      </c>
      <c r="G3816" s="16">
        <v>-11.811999999999999</v>
      </c>
    </row>
    <row r="3817" spans="1:7">
      <c r="A3817" s="11">
        <v>49507.67</v>
      </c>
      <c r="B3817" s="11">
        <f t="shared" si="286"/>
        <v>-49557.67</v>
      </c>
      <c r="C3817" s="11">
        <f t="shared" si="288"/>
        <v>11.040000000000873</v>
      </c>
      <c r="D3817" s="18"/>
      <c r="E3817" s="12">
        <f t="shared" si="287"/>
        <v>-49.557670000000002</v>
      </c>
      <c r="F3817" s="16">
        <v>-8.9629999999999992</v>
      </c>
      <c r="G3817" s="16">
        <v>-11.997999999999999</v>
      </c>
    </row>
    <row r="3818" spans="1:7">
      <c r="A3818" s="11">
        <v>49518.7</v>
      </c>
      <c r="B3818" s="11">
        <f t="shared" si="286"/>
        <v>-49568.7</v>
      </c>
      <c r="C3818" s="11">
        <f t="shared" si="288"/>
        <v>11.029999999998836</v>
      </c>
      <c r="D3818" s="18"/>
      <c r="E3818" s="12">
        <f t="shared" si="287"/>
        <v>-49.5687</v>
      </c>
      <c r="F3818" s="16">
        <v>-9.24</v>
      </c>
      <c r="G3818" s="16">
        <v>-11.909000000000001</v>
      </c>
    </row>
    <row r="3819" spans="1:7">
      <c r="A3819" s="11">
        <v>49529.73</v>
      </c>
      <c r="B3819" s="11">
        <f t="shared" si="286"/>
        <v>-49579.73</v>
      </c>
      <c r="C3819" s="11">
        <f t="shared" si="288"/>
        <v>11.030000000006112</v>
      </c>
      <c r="D3819" s="18"/>
      <c r="E3819" s="12">
        <f t="shared" si="287"/>
        <v>-49.579730000000005</v>
      </c>
      <c r="F3819" s="16">
        <v>-9.1869999999999994</v>
      </c>
      <c r="G3819" s="16">
        <v>-12.021000000000001</v>
      </c>
    </row>
    <row r="3820" spans="1:7">
      <c r="A3820" s="11">
        <v>49540.77</v>
      </c>
      <c r="B3820" s="11">
        <f t="shared" si="286"/>
        <v>-49590.77</v>
      </c>
      <c r="C3820" s="11">
        <f t="shared" si="288"/>
        <v>11.039999999993597</v>
      </c>
      <c r="D3820" s="18"/>
      <c r="E3820" s="12">
        <f t="shared" si="287"/>
        <v>-49.590769999999999</v>
      </c>
      <c r="F3820" s="16">
        <v>-9.2469999999999999</v>
      </c>
      <c r="G3820" s="16">
        <v>-12.182</v>
      </c>
    </row>
    <row r="3821" spans="1:7">
      <c r="A3821" s="11">
        <v>49551.8</v>
      </c>
      <c r="B3821" s="11">
        <f t="shared" si="286"/>
        <v>-49601.8</v>
      </c>
      <c r="C3821" s="11">
        <f t="shared" si="288"/>
        <v>11.030000000006112</v>
      </c>
      <c r="D3821" s="18"/>
      <c r="E3821" s="12">
        <f t="shared" si="287"/>
        <v>-49.601800000000004</v>
      </c>
      <c r="F3821" s="16">
        <v>-9.2050000000000001</v>
      </c>
      <c r="G3821" s="16">
        <v>-12.385999999999999</v>
      </c>
    </row>
    <row r="3822" spans="1:7">
      <c r="A3822" s="11">
        <v>49562.83</v>
      </c>
      <c r="B3822" s="11">
        <f t="shared" si="286"/>
        <v>-49612.83</v>
      </c>
      <c r="C3822" s="11">
        <f t="shared" si="288"/>
        <v>11.029999999998836</v>
      </c>
      <c r="D3822" s="18"/>
      <c r="E3822" s="12">
        <f t="shared" si="287"/>
        <v>-49.612830000000002</v>
      </c>
      <c r="F3822" s="16">
        <v>-9.202</v>
      </c>
      <c r="G3822" s="16">
        <v>-12.404</v>
      </c>
    </row>
    <row r="3823" spans="1:7">
      <c r="A3823" s="11">
        <v>49573.87</v>
      </c>
      <c r="B3823" s="11">
        <f t="shared" si="286"/>
        <v>-49623.87</v>
      </c>
      <c r="C3823" s="11">
        <f t="shared" si="288"/>
        <v>11.040000000000873</v>
      </c>
      <c r="D3823" s="18"/>
      <c r="E3823" s="12">
        <f t="shared" si="287"/>
        <v>-49.623870000000004</v>
      </c>
      <c r="F3823" s="16">
        <v>-9.1170000000000009</v>
      </c>
      <c r="G3823" s="16">
        <v>-12.414999999999999</v>
      </c>
    </row>
    <row r="3824" spans="1:7">
      <c r="A3824" s="11">
        <v>49584.9</v>
      </c>
      <c r="B3824" s="11">
        <f t="shared" si="286"/>
        <v>-49634.9</v>
      </c>
      <c r="C3824" s="11">
        <f t="shared" si="288"/>
        <v>11.029999999998836</v>
      </c>
      <c r="D3824" s="18"/>
      <c r="E3824" s="12">
        <f t="shared" si="287"/>
        <v>-49.634900000000002</v>
      </c>
      <c r="F3824" s="16">
        <v>-9.0960000000000001</v>
      </c>
      <c r="G3824" s="16">
        <v>-12.425000000000001</v>
      </c>
    </row>
    <row r="3825" spans="1:7">
      <c r="A3825" s="11">
        <v>49595.93</v>
      </c>
      <c r="B3825" s="11">
        <f t="shared" si="286"/>
        <v>-49645.93</v>
      </c>
      <c r="C3825" s="11">
        <f t="shared" si="288"/>
        <v>11.029999999998836</v>
      </c>
      <c r="D3825" s="18"/>
      <c r="E3825" s="12">
        <f t="shared" si="287"/>
        <v>-49.64593</v>
      </c>
      <c r="F3825" s="16">
        <v>-9.0329999999999995</v>
      </c>
      <c r="G3825" s="16">
        <v>-12.462</v>
      </c>
    </row>
    <row r="3826" spans="1:7">
      <c r="A3826" s="11">
        <v>49606.97</v>
      </c>
      <c r="B3826" s="11">
        <f t="shared" si="286"/>
        <v>-49656.97</v>
      </c>
      <c r="C3826" s="11">
        <f t="shared" si="288"/>
        <v>11.040000000000873</v>
      </c>
      <c r="D3826" s="18"/>
      <c r="E3826" s="12">
        <f t="shared" si="287"/>
        <v>-49.656970000000001</v>
      </c>
      <c r="F3826" s="16">
        <v>-9.1319999999999997</v>
      </c>
      <c r="G3826" s="16">
        <v>-12.512</v>
      </c>
    </row>
    <row r="3827" spans="1:7">
      <c r="A3827" s="11">
        <v>49618</v>
      </c>
      <c r="B3827" s="11">
        <f t="shared" si="286"/>
        <v>-49668</v>
      </c>
      <c r="C3827" s="11">
        <f t="shared" si="288"/>
        <v>11.029999999998836</v>
      </c>
      <c r="D3827" s="18"/>
      <c r="E3827" s="12">
        <f t="shared" si="287"/>
        <v>-49.667999999999999</v>
      </c>
      <c r="F3827" s="16">
        <v>-8.9589999999999996</v>
      </c>
      <c r="G3827" s="16">
        <v>-12.512</v>
      </c>
    </row>
    <row r="3828" spans="1:7">
      <c r="A3828" s="11">
        <v>49624.92</v>
      </c>
      <c r="B3828" s="11">
        <f t="shared" si="286"/>
        <v>-49674.92</v>
      </c>
      <c r="C3828" s="11">
        <f t="shared" si="288"/>
        <v>6.9199999999982538</v>
      </c>
      <c r="D3828" s="18"/>
      <c r="E3828" s="12">
        <f t="shared" si="287"/>
        <v>-49.67492</v>
      </c>
      <c r="F3828" s="16">
        <v>-9.1280000000000001</v>
      </c>
      <c r="G3828" s="16">
        <v>-12.494999999999999</v>
      </c>
    </row>
    <row r="3829" spans="1:7">
      <c r="A3829" s="11">
        <v>49631.839999999997</v>
      </c>
      <c r="B3829" s="11">
        <f t="shared" si="286"/>
        <v>-49681.84</v>
      </c>
      <c r="C3829" s="11">
        <f t="shared" si="288"/>
        <v>6.9199999999982538</v>
      </c>
      <c r="D3829" s="18"/>
      <c r="E3829" s="12">
        <f t="shared" si="287"/>
        <v>-49.681839999999994</v>
      </c>
      <c r="F3829" s="16">
        <v>-9.1120000000000001</v>
      </c>
      <c r="G3829" s="16">
        <v>-12.468999999999999</v>
      </c>
    </row>
    <row r="3830" spans="1:7">
      <c r="A3830" s="11">
        <v>49638.76</v>
      </c>
      <c r="B3830" s="11">
        <f t="shared" si="286"/>
        <v>-49688.76</v>
      </c>
      <c r="C3830" s="11">
        <f t="shared" si="288"/>
        <v>6.9200000000055297</v>
      </c>
      <c r="D3830" s="18"/>
      <c r="E3830" s="12">
        <f t="shared" si="287"/>
        <v>-49.688760000000002</v>
      </c>
      <c r="F3830" s="16">
        <v>-9.0500000000000007</v>
      </c>
      <c r="G3830" s="16">
        <v>-12.49</v>
      </c>
    </row>
    <row r="3831" spans="1:7">
      <c r="A3831" s="11">
        <v>49645.68</v>
      </c>
      <c r="B3831" s="11">
        <f t="shared" si="286"/>
        <v>-49695.68</v>
      </c>
      <c r="C3831" s="11">
        <f t="shared" si="288"/>
        <v>6.9199999999982538</v>
      </c>
      <c r="D3831" s="18"/>
      <c r="E3831" s="12">
        <f t="shared" si="287"/>
        <v>-49.695680000000003</v>
      </c>
      <c r="F3831" s="16">
        <v>-9.0660000000000007</v>
      </c>
      <c r="G3831" s="16">
        <v>-12.446</v>
      </c>
    </row>
    <row r="3832" spans="1:7">
      <c r="A3832" s="11">
        <v>49652.6</v>
      </c>
      <c r="B3832" s="11">
        <f t="shared" si="286"/>
        <v>-49702.6</v>
      </c>
      <c r="C3832" s="11">
        <f t="shared" si="288"/>
        <v>6.9199999999982538</v>
      </c>
      <c r="D3832" s="18"/>
      <c r="E3832" s="12">
        <f t="shared" si="287"/>
        <v>-49.702599999999997</v>
      </c>
      <c r="F3832" s="16">
        <v>-9.1690000000000005</v>
      </c>
      <c r="G3832" s="16">
        <v>-12.532999999999999</v>
      </c>
    </row>
    <row r="3833" spans="1:7">
      <c r="A3833" s="11">
        <v>49659.519999999997</v>
      </c>
      <c r="B3833" s="11">
        <f t="shared" si="286"/>
        <v>-49709.52</v>
      </c>
      <c r="C3833" s="11">
        <f t="shared" si="288"/>
        <v>6.9199999999982538</v>
      </c>
      <c r="D3833" s="18"/>
      <c r="E3833" s="12">
        <f t="shared" si="287"/>
        <v>-49.709519999999998</v>
      </c>
      <c r="F3833" s="16">
        <v>-9.093</v>
      </c>
      <c r="G3833" s="16">
        <v>-12.593999999999999</v>
      </c>
    </row>
    <row r="3834" spans="1:7">
      <c r="A3834" s="11">
        <v>49666.44</v>
      </c>
      <c r="B3834" s="11">
        <f t="shared" si="286"/>
        <v>-49716.44</v>
      </c>
      <c r="C3834" s="11">
        <f t="shared" si="288"/>
        <v>6.9200000000055297</v>
      </c>
      <c r="D3834" s="18"/>
      <c r="E3834" s="12">
        <f t="shared" si="287"/>
        <v>-49.716440000000006</v>
      </c>
      <c r="F3834" s="16">
        <v>-8.9499999999999993</v>
      </c>
      <c r="G3834" s="16">
        <v>-12.596</v>
      </c>
    </row>
    <row r="3835" spans="1:7">
      <c r="A3835" s="11">
        <v>49673.36</v>
      </c>
      <c r="B3835" s="11">
        <f t="shared" si="286"/>
        <v>-49723.360000000001</v>
      </c>
      <c r="C3835" s="11">
        <f t="shared" si="288"/>
        <v>6.9199999999982538</v>
      </c>
      <c r="D3835" s="18"/>
      <c r="E3835" s="12">
        <f t="shared" si="287"/>
        <v>-49.72336</v>
      </c>
      <c r="F3835" s="16">
        <v>-8.98</v>
      </c>
      <c r="G3835" s="16">
        <v>-12.734</v>
      </c>
    </row>
    <row r="3836" spans="1:7">
      <c r="A3836" s="11">
        <v>49680.28</v>
      </c>
      <c r="B3836" s="11">
        <f t="shared" si="286"/>
        <v>-49730.28</v>
      </c>
      <c r="C3836" s="11">
        <f t="shared" si="288"/>
        <v>6.9199999999982538</v>
      </c>
      <c r="D3836" s="18"/>
      <c r="E3836" s="12">
        <f t="shared" si="287"/>
        <v>-49.73028</v>
      </c>
      <c r="F3836" s="16">
        <v>-9.0630000000000006</v>
      </c>
      <c r="G3836" s="16">
        <v>-12.669</v>
      </c>
    </row>
    <row r="3837" spans="1:7">
      <c r="A3837" s="11">
        <v>49687.199999999997</v>
      </c>
      <c r="B3837" s="11">
        <f t="shared" si="286"/>
        <v>-49737.2</v>
      </c>
      <c r="C3837" s="11">
        <f t="shared" si="288"/>
        <v>6.9199999999982538</v>
      </c>
      <c r="D3837" s="18"/>
      <c r="E3837" s="12">
        <f t="shared" si="287"/>
        <v>-49.737199999999994</v>
      </c>
      <c r="F3837" s="16">
        <v>-9.0619999999999994</v>
      </c>
      <c r="G3837" s="16">
        <v>-12.7</v>
      </c>
    </row>
    <row r="3838" spans="1:7">
      <c r="A3838" s="11">
        <v>49694.12</v>
      </c>
      <c r="B3838" s="11">
        <f t="shared" si="286"/>
        <v>-49744.12</v>
      </c>
      <c r="C3838" s="11">
        <f t="shared" si="288"/>
        <v>6.9200000000055297</v>
      </c>
      <c r="D3838" s="18"/>
      <c r="E3838" s="12">
        <f t="shared" si="287"/>
        <v>-49.744120000000002</v>
      </c>
      <c r="F3838" s="16">
        <v>-9.1219999999999999</v>
      </c>
      <c r="G3838" s="16">
        <v>-12.605</v>
      </c>
    </row>
    <row r="3839" spans="1:7">
      <c r="A3839" s="11">
        <v>49701.04</v>
      </c>
      <c r="B3839" s="11">
        <f t="shared" si="286"/>
        <v>-49751.040000000001</v>
      </c>
      <c r="C3839" s="11">
        <f t="shared" si="288"/>
        <v>6.9199999999982538</v>
      </c>
      <c r="D3839" s="18"/>
      <c r="E3839" s="12">
        <f t="shared" si="287"/>
        <v>-49.751040000000003</v>
      </c>
      <c r="F3839" s="16">
        <v>-9.1219999999999999</v>
      </c>
      <c r="G3839" s="16">
        <v>-12.576000000000001</v>
      </c>
    </row>
    <row r="3840" spans="1:7">
      <c r="A3840" s="11">
        <v>49707.96</v>
      </c>
      <c r="B3840" s="11">
        <f t="shared" si="286"/>
        <v>-49757.96</v>
      </c>
      <c r="C3840" s="11">
        <f t="shared" si="288"/>
        <v>6.9199999999982538</v>
      </c>
      <c r="D3840" s="18"/>
      <c r="E3840" s="12">
        <f t="shared" si="287"/>
        <v>-49.757959999999997</v>
      </c>
      <c r="F3840" s="16">
        <v>-9.0419999999999998</v>
      </c>
      <c r="G3840" s="16">
        <v>-12.615</v>
      </c>
    </row>
    <row r="3841" spans="1:7">
      <c r="A3841" s="11">
        <v>49714.879999999997</v>
      </c>
      <c r="B3841" s="11">
        <f t="shared" si="286"/>
        <v>-49764.88</v>
      </c>
      <c r="C3841" s="11">
        <f t="shared" si="288"/>
        <v>6.9199999999982538</v>
      </c>
      <c r="D3841" s="18"/>
      <c r="E3841" s="12">
        <f t="shared" si="287"/>
        <v>-49.764879999999998</v>
      </c>
      <c r="F3841" s="16">
        <v>-9.0619999999999994</v>
      </c>
      <c r="G3841" s="16">
        <v>-12.747999999999999</v>
      </c>
    </row>
    <row r="3842" spans="1:7">
      <c r="A3842" s="11">
        <v>49721.8</v>
      </c>
      <c r="B3842" s="11">
        <f t="shared" si="286"/>
        <v>-49771.8</v>
      </c>
      <c r="C3842" s="11">
        <f t="shared" si="288"/>
        <v>6.9200000000055297</v>
      </c>
      <c r="D3842" s="18"/>
      <c r="E3842" s="12">
        <f t="shared" si="287"/>
        <v>-49.771800000000006</v>
      </c>
      <c r="F3842" s="16">
        <v>-9.1140000000000008</v>
      </c>
      <c r="G3842" s="16">
        <v>-12.856</v>
      </c>
    </row>
    <row r="3843" spans="1:7">
      <c r="A3843" s="11">
        <v>49728.72</v>
      </c>
      <c r="B3843" s="11">
        <f t="shared" ref="B3843:B3906" si="289">-(A3843+50)</f>
        <v>-49778.720000000001</v>
      </c>
      <c r="C3843" s="11">
        <f t="shared" si="288"/>
        <v>6.9199999999982538</v>
      </c>
      <c r="D3843" s="18"/>
      <c r="E3843" s="12">
        <f t="shared" ref="E3843:E3906" si="290">B3843/1000</f>
        <v>-49.77872</v>
      </c>
      <c r="F3843" s="16">
        <v>-9.0690000000000008</v>
      </c>
      <c r="G3843" s="16">
        <v>-12.82</v>
      </c>
    </row>
    <row r="3844" spans="1:7">
      <c r="A3844" s="11">
        <v>49735.64</v>
      </c>
      <c r="B3844" s="11">
        <f t="shared" si="289"/>
        <v>-49785.64</v>
      </c>
      <c r="C3844" s="11">
        <f t="shared" ref="C3844:C3907" si="291">ABS(B3843-B3844)</f>
        <v>6.9199999999982538</v>
      </c>
      <c r="D3844" s="18"/>
      <c r="E3844" s="12">
        <f t="shared" si="290"/>
        <v>-49.785640000000001</v>
      </c>
      <c r="F3844" s="16">
        <v>-9.09</v>
      </c>
      <c r="G3844" s="16">
        <v>-12.778</v>
      </c>
    </row>
    <row r="3845" spans="1:7">
      <c r="A3845" s="11">
        <v>49742.559999999998</v>
      </c>
      <c r="B3845" s="11">
        <f t="shared" si="289"/>
        <v>-49792.56</v>
      </c>
      <c r="C3845" s="11">
        <f t="shared" si="291"/>
        <v>6.9199999999982538</v>
      </c>
      <c r="D3845" s="18"/>
      <c r="E3845" s="12">
        <f t="shared" si="290"/>
        <v>-49.792559999999995</v>
      </c>
      <c r="F3845" s="16">
        <v>-9.0820000000000007</v>
      </c>
      <c r="G3845" s="16">
        <v>-12.718</v>
      </c>
    </row>
    <row r="3846" spans="1:7">
      <c r="A3846" s="11">
        <v>49749.48</v>
      </c>
      <c r="B3846" s="11">
        <f t="shared" si="289"/>
        <v>-49799.48</v>
      </c>
      <c r="C3846" s="11">
        <f t="shared" si="291"/>
        <v>6.9200000000055297</v>
      </c>
      <c r="D3846" s="18"/>
      <c r="E3846" s="12">
        <f t="shared" si="290"/>
        <v>-49.799480000000003</v>
      </c>
      <c r="F3846" s="16">
        <v>-8.9909999999999997</v>
      </c>
      <c r="G3846" s="16">
        <v>-12.771000000000001</v>
      </c>
    </row>
    <row r="3847" spans="1:7">
      <c r="A3847" s="11">
        <v>49756.4</v>
      </c>
      <c r="B3847" s="11">
        <f t="shared" si="289"/>
        <v>-49806.400000000001</v>
      </c>
      <c r="C3847" s="11">
        <f t="shared" si="291"/>
        <v>6.9199999999982538</v>
      </c>
      <c r="D3847" s="18"/>
      <c r="E3847" s="12">
        <f t="shared" si="290"/>
        <v>-49.806400000000004</v>
      </c>
      <c r="F3847" s="16">
        <v>-9.0169999999999995</v>
      </c>
      <c r="G3847" s="16">
        <v>-12.752000000000001</v>
      </c>
    </row>
    <row r="3848" spans="1:7">
      <c r="A3848" s="11">
        <v>49763.32</v>
      </c>
      <c r="B3848" s="11">
        <f t="shared" si="289"/>
        <v>-49813.32</v>
      </c>
      <c r="C3848" s="11">
        <f t="shared" si="291"/>
        <v>6.9199999999982538</v>
      </c>
      <c r="D3848" s="18"/>
      <c r="E3848" s="12">
        <f t="shared" si="290"/>
        <v>-49.813319999999997</v>
      </c>
      <c r="F3848" s="16">
        <v>-9.0190000000000001</v>
      </c>
      <c r="G3848" s="16">
        <v>-12.762</v>
      </c>
    </row>
    <row r="3849" spans="1:7">
      <c r="A3849" s="11">
        <v>49770.239999999998</v>
      </c>
      <c r="B3849" s="11">
        <f t="shared" si="289"/>
        <v>-49820.24</v>
      </c>
      <c r="C3849" s="11">
        <f t="shared" si="291"/>
        <v>6.9199999999982538</v>
      </c>
      <c r="D3849" s="18"/>
      <c r="E3849" s="12">
        <f t="shared" si="290"/>
        <v>-49.820239999999998</v>
      </c>
      <c r="F3849" s="16">
        <v>-9.0269999999999992</v>
      </c>
      <c r="G3849" s="16">
        <v>-12.683</v>
      </c>
    </row>
    <row r="3850" spans="1:7">
      <c r="A3850" s="11">
        <v>49777.16</v>
      </c>
      <c r="B3850" s="11">
        <f t="shared" si="289"/>
        <v>-49827.16</v>
      </c>
      <c r="C3850" s="11">
        <f t="shared" si="291"/>
        <v>6.9200000000055297</v>
      </c>
      <c r="D3850" s="18"/>
      <c r="E3850" s="12">
        <f t="shared" si="290"/>
        <v>-49.827160000000006</v>
      </c>
      <c r="F3850" s="16">
        <v>-9.0459999999999994</v>
      </c>
      <c r="G3850" s="16">
        <v>-12.702999999999999</v>
      </c>
    </row>
    <row r="3851" spans="1:7">
      <c r="A3851" s="11">
        <v>49784.08</v>
      </c>
      <c r="B3851" s="11">
        <f t="shared" si="289"/>
        <v>-49834.080000000002</v>
      </c>
      <c r="C3851" s="11">
        <f t="shared" si="291"/>
        <v>6.9199999999982538</v>
      </c>
      <c r="D3851" s="18"/>
      <c r="E3851" s="12">
        <f t="shared" si="290"/>
        <v>-49.83408</v>
      </c>
      <c r="F3851" s="16">
        <v>-8.9629999999999992</v>
      </c>
      <c r="G3851" s="16">
        <v>-12.608000000000001</v>
      </c>
    </row>
    <row r="3852" spans="1:7">
      <c r="A3852" s="11">
        <v>49791</v>
      </c>
      <c r="B3852" s="11">
        <f t="shared" si="289"/>
        <v>-49841</v>
      </c>
      <c r="C3852" s="11">
        <f t="shared" si="291"/>
        <v>6.9199999999982538</v>
      </c>
      <c r="D3852" s="18"/>
      <c r="E3852" s="12">
        <f t="shared" si="290"/>
        <v>-49.841000000000001</v>
      </c>
      <c r="F3852" s="16">
        <v>-8.9320000000000004</v>
      </c>
      <c r="G3852" s="16">
        <v>-12.731</v>
      </c>
    </row>
    <row r="3853" spans="1:7">
      <c r="A3853" s="11">
        <v>49797.919999999998</v>
      </c>
      <c r="B3853" s="11">
        <f t="shared" si="289"/>
        <v>-49847.92</v>
      </c>
      <c r="C3853" s="11">
        <f t="shared" si="291"/>
        <v>6.9199999999982538</v>
      </c>
      <c r="D3853" s="18"/>
      <c r="E3853" s="12">
        <f t="shared" si="290"/>
        <v>-49.847919999999995</v>
      </c>
      <c r="F3853" s="16">
        <v>-8.94</v>
      </c>
      <c r="G3853" s="16">
        <v>-12.747</v>
      </c>
    </row>
    <row r="3854" spans="1:7">
      <c r="A3854" s="11">
        <v>49804.84</v>
      </c>
      <c r="B3854" s="11">
        <f t="shared" si="289"/>
        <v>-49854.84</v>
      </c>
      <c r="C3854" s="11">
        <f t="shared" si="291"/>
        <v>6.9199999999982538</v>
      </c>
      <c r="D3854" s="18"/>
      <c r="E3854" s="12">
        <f t="shared" si="290"/>
        <v>-49.854839999999996</v>
      </c>
      <c r="F3854" s="16">
        <v>-8.9710000000000001</v>
      </c>
      <c r="G3854" s="16">
        <v>-12.787000000000001</v>
      </c>
    </row>
    <row r="3855" spans="1:7">
      <c r="A3855" s="11">
        <v>49811.76</v>
      </c>
      <c r="B3855" s="11">
        <f t="shared" si="289"/>
        <v>-49861.760000000002</v>
      </c>
      <c r="C3855" s="11">
        <f t="shared" si="291"/>
        <v>6.9200000000055297</v>
      </c>
      <c r="D3855" s="18"/>
      <c r="E3855" s="12">
        <f t="shared" si="290"/>
        <v>-49.861760000000004</v>
      </c>
      <c r="F3855" s="16">
        <v>-8.93</v>
      </c>
      <c r="G3855" s="16">
        <v>-12.750999999999999</v>
      </c>
    </row>
    <row r="3856" spans="1:7">
      <c r="A3856" s="11">
        <v>49818.68</v>
      </c>
      <c r="B3856" s="11">
        <f t="shared" si="289"/>
        <v>-49868.68</v>
      </c>
      <c r="C3856" s="11">
        <f t="shared" si="291"/>
        <v>6.9199999999982538</v>
      </c>
      <c r="D3856" s="18"/>
      <c r="E3856" s="12">
        <f t="shared" si="290"/>
        <v>-49.868679999999998</v>
      </c>
      <c r="F3856" s="16">
        <v>-8.8140000000000001</v>
      </c>
      <c r="G3856" s="16">
        <v>-12.804</v>
      </c>
    </row>
    <row r="3857" spans="1:7">
      <c r="A3857" s="11">
        <v>49825.599999999999</v>
      </c>
      <c r="B3857" s="11">
        <f t="shared" si="289"/>
        <v>-49875.6</v>
      </c>
      <c r="C3857" s="11">
        <f t="shared" si="291"/>
        <v>6.9199999999982538</v>
      </c>
      <c r="D3857" s="18"/>
      <c r="E3857" s="12">
        <f t="shared" si="290"/>
        <v>-49.875599999999999</v>
      </c>
      <c r="F3857" s="16">
        <v>-8.9149999999999991</v>
      </c>
      <c r="G3857" s="16">
        <v>-12.612</v>
      </c>
    </row>
    <row r="3858" spans="1:7">
      <c r="A3858" s="11">
        <v>49832.52</v>
      </c>
      <c r="B3858" s="11">
        <f t="shared" si="289"/>
        <v>-49882.52</v>
      </c>
      <c r="C3858" s="11">
        <f t="shared" si="291"/>
        <v>6.9199999999982538</v>
      </c>
      <c r="D3858" s="18"/>
      <c r="E3858" s="12">
        <f t="shared" si="290"/>
        <v>-49.88252</v>
      </c>
      <c r="F3858" s="16">
        <v>-8.8610000000000007</v>
      </c>
      <c r="G3858" s="16">
        <v>-12.63</v>
      </c>
    </row>
    <row r="3859" spans="1:7">
      <c r="A3859" s="11">
        <v>49839.44</v>
      </c>
      <c r="B3859" s="11">
        <f t="shared" si="289"/>
        <v>-49889.440000000002</v>
      </c>
      <c r="C3859" s="11">
        <f t="shared" si="291"/>
        <v>6.9200000000055297</v>
      </c>
      <c r="D3859" s="18"/>
      <c r="E3859" s="12">
        <f t="shared" si="290"/>
        <v>-49.88944</v>
      </c>
      <c r="F3859" s="16">
        <v>-8.9730000000000008</v>
      </c>
      <c r="G3859" s="16">
        <v>-12.542</v>
      </c>
    </row>
    <row r="3860" spans="1:7">
      <c r="A3860" s="11">
        <v>49846.36</v>
      </c>
      <c r="B3860" s="11">
        <f t="shared" si="289"/>
        <v>-49896.36</v>
      </c>
      <c r="C3860" s="11">
        <f t="shared" si="291"/>
        <v>6.9199999999982538</v>
      </c>
      <c r="D3860" s="18"/>
      <c r="E3860" s="12">
        <f t="shared" si="290"/>
        <v>-49.896360000000001</v>
      </c>
      <c r="F3860" s="16">
        <v>-9.0150000000000006</v>
      </c>
      <c r="G3860" s="16">
        <v>-12.603</v>
      </c>
    </row>
    <row r="3861" spans="1:7">
      <c r="A3861" s="11">
        <v>49853.279999999999</v>
      </c>
      <c r="B3861" s="11">
        <f t="shared" si="289"/>
        <v>-49903.28</v>
      </c>
      <c r="C3861" s="11">
        <f t="shared" si="291"/>
        <v>6.9199999999982538</v>
      </c>
      <c r="D3861" s="18"/>
      <c r="E3861" s="12">
        <f t="shared" si="290"/>
        <v>-49.903280000000002</v>
      </c>
      <c r="F3861" s="16">
        <v>-9.0960000000000001</v>
      </c>
      <c r="G3861" s="16">
        <v>-12.694000000000001</v>
      </c>
    </row>
    <row r="3862" spans="1:7">
      <c r="A3862" s="11">
        <v>49860.2</v>
      </c>
      <c r="B3862" s="11">
        <f t="shared" si="289"/>
        <v>-49910.2</v>
      </c>
      <c r="C3862" s="11">
        <f t="shared" si="291"/>
        <v>6.9199999999982538</v>
      </c>
      <c r="D3862" s="18"/>
      <c r="E3862" s="12">
        <f t="shared" si="290"/>
        <v>-49.910199999999996</v>
      </c>
      <c r="F3862" s="16">
        <v>-9.1359999999999992</v>
      </c>
      <c r="G3862" s="16">
        <v>-12.715999999999999</v>
      </c>
    </row>
    <row r="3863" spans="1:7">
      <c r="A3863" s="11">
        <v>49867.12</v>
      </c>
      <c r="B3863" s="11">
        <f t="shared" si="289"/>
        <v>-49917.120000000003</v>
      </c>
      <c r="C3863" s="11">
        <f t="shared" si="291"/>
        <v>6.9200000000055297</v>
      </c>
      <c r="D3863" s="18"/>
      <c r="E3863" s="12">
        <f t="shared" si="290"/>
        <v>-49.917120000000004</v>
      </c>
      <c r="F3863" s="16">
        <v>-9.234</v>
      </c>
      <c r="G3863" s="16">
        <v>-12.651999999999999</v>
      </c>
    </row>
    <row r="3864" spans="1:7">
      <c r="A3864" s="11">
        <v>49874.04</v>
      </c>
      <c r="B3864" s="11">
        <f t="shared" si="289"/>
        <v>-49924.04</v>
      </c>
      <c r="C3864" s="11">
        <f t="shared" si="291"/>
        <v>6.9199999999982538</v>
      </c>
      <c r="D3864" s="18"/>
      <c r="E3864" s="12">
        <f t="shared" si="290"/>
        <v>-49.924039999999998</v>
      </c>
      <c r="F3864" s="16">
        <v>-9.1720000000000006</v>
      </c>
      <c r="G3864" s="16">
        <v>-12.503</v>
      </c>
    </row>
    <row r="3865" spans="1:7">
      <c r="A3865" s="11">
        <v>49880.959999999999</v>
      </c>
      <c r="B3865" s="11">
        <f t="shared" si="289"/>
        <v>-49930.96</v>
      </c>
      <c r="C3865" s="11">
        <f t="shared" si="291"/>
        <v>6.9199999999982538</v>
      </c>
      <c r="D3865" s="18"/>
      <c r="E3865" s="12">
        <f t="shared" si="290"/>
        <v>-49.930959999999999</v>
      </c>
      <c r="F3865" s="16">
        <v>-9.2089999999999996</v>
      </c>
      <c r="G3865" s="16">
        <v>-12.401999999999999</v>
      </c>
    </row>
    <row r="3866" spans="1:7">
      <c r="A3866" s="11">
        <v>49887.88</v>
      </c>
      <c r="B3866" s="11">
        <f t="shared" si="289"/>
        <v>-49937.88</v>
      </c>
      <c r="C3866" s="11">
        <f t="shared" si="291"/>
        <v>6.9199999999982538</v>
      </c>
      <c r="D3866" s="18"/>
      <c r="E3866" s="12">
        <f t="shared" si="290"/>
        <v>-49.93788</v>
      </c>
      <c r="F3866" s="16">
        <v>-8.9920000000000009</v>
      </c>
      <c r="G3866" s="16">
        <v>-12.446999999999999</v>
      </c>
    </row>
    <row r="3867" spans="1:7">
      <c r="A3867" s="11">
        <v>49894.8</v>
      </c>
      <c r="B3867" s="11">
        <f t="shared" si="289"/>
        <v>-49944.800000000003</v>
      </c>
      <c r="C3867" s="11">
        <f t="shared" si="291"/>
        <v>6.9200000000055297</v>
      </c>
      <c r="D3867" s="18"/>
      <c r="E3867" s="12">
        <f t="shared" si="290"/>
        <v>-49.944800000000001</v>
      </c>
      <c r="F3867" s="16">
        <v>-8.9659999999999993</v>
      </c>
      <c r="G3867" s="16">
        <v>-12.391999999999999</v>
      </c>
    </row>
    <row r="3868" spans="1:7">
      <c r="A3868" s="11">
        <v>49901.72</v>
      </c>
      <c r="B3868" s="11">
        <f t="shared" si="289"/>
        <v>-49951.72</v>
      </c>
      <c r="C3868" s="11">
        <f t="shared" si="291"/>
        <v>6.9199999999982538</v>
      </c>
      <c r="D3868" s="18"/>
      <c r="E3868" s="12">
        <f t="shared" si="290"/>
        <v>-49.951720000000002</v>
      </c>
      <c r="F3868" s="16">
        <v>-9.0289999999999999</v>
      </c>
      <c r="G3868" s="16">
        <v>-12.538</v>
      </c>
    </row>
    <row r="3869" spans="1:7">
      <c r="A3869" s="11">
        <v>49908.639999999999</v>
      </c>
      <c r="B3869" s="11">
        <f t="shared" si="289"/>
        <v>-49958.64</v>
      </c>
      <c r="C3869" s="11">
        <f t="shared" si="291"/>
        <v>6.9199999999982538</v>
      </c>
      <c r="D3869" s="18"/>
      <c r="E3869" s="12">
        <f t="shared" si="290"/>
        <v>-49.958640000000003</v>
      </c>
      <c r="F3869" s="16">
        <v>-9.0229999999999997</v>
      </c>
      <c r="G3869" s="16">
        <v>-12.541</v>
      </c>
    </row>
    <row r="3870" spans="1:7">
      <c r="A3870" s="11">
        <v>49915.56</v>
      </c>
      <c r="B3870" s="11">
        <f t="shared" si="289"/>
        <v>-49965.56</v>
      </c>
      <c r="C3870" s="11">
        <f t="shared" si="291"/>
        <v>6.9199999999982538</v>
      </c>
      <c r="D3870" s="18"/>
      <c r="E3870" s="12">
        <f t="shared" si="290"/>
        <v>-49.965559999999996</v>
      </c>
      <c r="F3870" s="16">
        <v>-9.1280000000000001</v>
      </c>
      <c r="G3870" s="16">
        <v>-12.494</v>
      </c>
    </row>
    <row r="3871" spans="1:7">
      <c r="A3871" s="11">
        <v>49922.48</v>
      </c>
      <c r="B3871" s="11">
        <f t="shared" si="289"/>
        <v>-49972.480000000003</v>
      </c>
      <c r="C3871" s="11">
        <f t="shared" si="291"/>
        <v>6.9200000000055297</v>
      </c>
      <c r="D3871" s="18"/>
      <c r="E3871" s="12">
        <f t="shared" si="290"/>
        <v>-49.972480000000004</v>
      </c>
      <c r="F3871" s="16">
        <v>-9.0570000000000004</v>
      </c>
      <c r="G3871" s="16">
        <v>-12.439</v>
      </c>
    </row>
    <row r="3872" spans="1:7">
      <c r="A3872" s="11">
        <v>49929.4</v>
      </c>
      <c r="B3872" s="11">
        <f t="shared" si="289"/>
        <v>-49979.4</v>
      </c>
      <c r="C3872" s="11">
        <f t="shared" si="291"/>
        <v>6.9199999999982538</v>
      </c>
      <c r="D3872" s="18"/>
      <c r="E3872" s="12">
        <f t="shared" si="290"/>
        <v>-49.979399999999998</v>
      </c>
      <c r="F3872" s="16">
        <v>-9.0459999999999994</v>
      </c>
      <c r="G3872" s="16">
        <v>-12.502000000000001</v>
      </c>
    </row>
    <row r="3873" spans="1:7">
      <c r="A3873" s="11">
        <v>49936.32</v>
      </c>
      <c r="B3873" s="11">
        <f t="shared" si="289"/>
        <v>-49986.32</v>
      </c>
      <c r="C3873" s="11">
        <f t="shared" si="291"/>
        <v>6.9199999999982538</v>
      </c>
      <c r="D3873" s="18"/>
      <c r="E3873" s="12">
        <f t="shared" si="290"/>
        <v>-49.986319999999999</v>
      </c>
      <c r="F3873" s="16">
        <v>-9.0079999999999991</v>
      </c>
      <c r="G3873" s="16">
        <v>-12.584</v>
      </c>
    </row>
    <row r="3874" spans="1:7">
      <c r="A3874" s="11">
        <v>49943.24</v>
      </c>
      <c r="B3874" s="11">
        <f t="shared" si="289"/>
        <v>-49993.24</v>
      </c>
      <c r="C3874" s="11">
        <f t="shared" si="291"/>
        <v>6.9199999999982538</v>
      </c>
      <c r="D3874" s="18"/>
      <c r="E3874" s="12">
        <f t="shared" si="290"/>
        <v>-49.99324</v>
      </c>
      <c r="F3874" s="16">
        <v>-8.9320000000000004</v>
      </c>
      <c r="G3874" s="16">
        <v>-12.59</v>
      </c>
    </row>
    <row r="3875" spans="1:7">
      <c r="A3875" s="11">
        <v>49950.16</v>
      </c>
      <c r="B3875" s="11">
        <f t="shared" si="289"/>
        <v>-50000.160000000003</v>
      </c>
      <c r="C3875" s="11">
        <f t="shared" si="291"/>
        <v>6.9200000000055297</v>
      </c>
      <c r="D3875" s="18"/>
      <c r="E3875" s="12">
        <f t="shared" si="290"/>
        <v>-50.000160000000001</v>
      </c>
      <c r="F3875" s="16">
        <v>-9.0120000000000005</v>
      </c>
      <c r="G3875" s="16">
        <v>-12.557</v>
      </c>
    </row>
    <row r="3876" spans="1:7">
      <c r="A3876" s="11">
        <v>49957.08</v>
      </c>
      <c r="B3876" s="11">
        <f t="shared" si="289"/>
        <v>-50007.08</v>
      </c>
      <c r="C3876" s="11">
        <f t="shared" si="291"/>
        <v>6.9199999999982538</v>
      </c>
      <c r="D3876" s="18"/>
      <c r="E3876" s="12">
        <f t="shared" si="290"/>
        <v>-50.007080000000002</v>
      </c>
      <c r="F3876" s="16">
        <v>-9.0860000000000003</v>
      </c>
      <c r="G3876" s="16">
        <v>-12.509</v>
      </c>
    </row>
    <row r="3877" spans="1:7">
      <c r="A3877" s="11">
        <v>49964</v>
      </c>
      <c r="B3877" s="11">
        <f t="shared" si="289"/>
        <v>-50014</v>
      </c>
      <c r="C3877" s="11">
        <f t="shared" si="291"/>
        <v>6.9199999999982538</v>
      </c>
      <c r="D3877" s="18"/>
      <c r="E3877" s="12">
        <f t="shared" si="290"/>
        <v>-50.014000000000003</v>
      </c>
      <c r="F3877" s="16">
        <v>-9.18</v>
      </c>
      <c r="G3877" s="16">
        <v>-12.512</v>
      </c>
    </row>
    <row r="3878" spans="1:7">
      <c r="A3878" s="11">
        <v>49966.84</v>
      </c>
      <c r="B3878" s="11">
        <f t="shared" si="289"/>
        <v>-50016.84</v>
      </c>
      <c r="C3878" s="11">
        <f t="shared" si="291"/>
        <v>2.8399999999965075</v>
      </c>
      <c r="D3878" s="18"/>
      <c r="E3878" s="12">
        <f t="shared" si="290"/>
        <v>-50.016839999999995</v>
      </c>
      <c r="F3878" s="16">
        <v>-9.125</v>
      </c>
      <c r="G3878" s="16">
        <v>-12.483000000000001</v>
      </c>
    </row>
    <row r="3879" spans="1:7">
      <c r="A3879" s="11">
        <v>49969.68</v>
      </c>
      <c r="B3879" s="11">
        <f t="shared" si="289"/>
        <v>-50019.68</v>
      </c>
      <c r="C3879" s="11">
        <f t="shared" si="291"/>
        <v>2.8400000000037835</v>
      </c>
      <c r="D3879" s="18"/>
      <c r="E3879" s="12">
        <f t="shared" si="290"/>
        <v>-50.019680000000001</v>
      </c>
      <c r="F3879" s="16">
        <v>-9.1219999999999999</v>
      </c>
      <c r="G3879" s="16">
        <v>-12.422000000000001</v>
      </c>
    </row>
    <row r="3880" spans="1:7">
      <c r="A3880" s="11">
        <v>49972.52</v>
      </c>
      <c r="B3880" s="11">
        <f t="shared" si="289"/>
        <v>-50022.52</v>
      </c>
      <c r="C3880" s="11">
        <f t="shared" si="291"/>
        <v>2.8399999999965075</v>
      </c>
      <c r="D3880" s="18"/>
      <c r="E3880" s="12">
        <f t="shared" si="290"/>
        <v>-50.02252</v>
      </c>
      <c r="F3880" s="16">
        <v>-9.2270000000000003</v>
      </c>
      <c r="G3880" s="16">
        <v>-12.375</v>
      </c>
    </row>
    <row r="3881" spans="1:7">
      <c r="A3881" s="11">
        <v>49975.360000000001</v>
      </c>
      <c r="B3881" s="11">
        <f t="shared" si="289"/>
        <v>-50025.36</v>
      </c>
      <c r="C3881" s="11">
        <f t="shared" si="291"/>
        <v>2.8400000000037835</v>
      </c>
      <c r="D3881" s="18"/>
      <c r="E3881" s="12">
        <f t="shared" si="290"/>
        <v>-50.025359999999999</v>
      </c>
      <c r="F3881" s="16">
        <v>-9.3650000000000002</v>
      </c>
      <c r="G3881" s="16">
        <v>-12.334</v>
      </c>
    </row>
    <row r="3882" spans="1:7">
      <c r="A3882" s="11">
        <v>49978.2</v>
      </c>
      <c r="B3882" s="11">
        <f t="shared" si="289"/>
        <v>-50028.2</v>
      </c>
      <c r="C3882" s="11">
        <f t="shared" si="291"/>
        <v>2.8399999999965075</v>
      </c>
      <c r="D3882" s="18"/>
      <c r="E3882" s="12">
        <f t="shared" si="290"/>
        <v>-50.028199999999998</v>
      </c>
      <c r="F3882" s="16">
        <v>-9.4009999999999998</v>
      </c>
      <c r="G3882" s="16">
        <v>-12.345000000000001</v>
      </c>
    </row>
    <row r="3883" spans="1:7">
      <c r="A3883" s="11">
        <v>49981.04</v>
      </c>
      <c r="B3883" s="11">
        <f t="shared" si="289"/>
        <v>-50031.040000000001</v>
      </c>
      <c r="C3883" s="11">
        <f t="shared" si="291"/>
        <v>2.8400000000037835</v>
      </c>
      <c r="D3883" s="18"/>
      <c r="E3883" s="12">
        <f t="shared" si="290"/>
        <v>-50.031040000000004</v>
      </c>
      <c r="F3883" s="16">
        <v>-9.5559999999999992</v>
      </c>
      <c r="G3883" s="16">
        <v>-12.372</v>
      </c>
    </row>
    <row r="3884" spans="1:7">
      <c r="A3884" s="11">
        <v>49983.88</v>
      </c>
      <c r="B3884" s="11">
        <f t="shared" si="289"/>
        <v>-50033.88</v>
      </c>
      <c r="C3884" s="11">
        <f t="shared" si="291"/>
        <v>2.8399999999965075</v>
      </c>
      <c r="D3884" s="18"/>
      <c r="E3884" s="12">
        <f t="shared" si="290"/>
        <v>-50.033879999999996</v>
      </c>
      <c r="F3884" s="16">
        <v>-9.5779999999999994</v>
      </c>
      <c r="G3884" s="16">
        <v>-12.276</v>
      </c>
    </row>
    <row r="3885" spans="1:7">
      <c r="A3885" s="11">
        <v>49986.720000000001</v>
      </c>
      <c r="B3885" s="11">
        <f t="shared" si="289"/>
        <v>-50036.72</v>
      </c>
      <c r="C3885" s="11">
        <f t="shared" si="291"/>
        <v>2.8400000000037835</v>
      </c>
      <c r="D3885" s="18"/>
      <c r="E3885" s="12">
        <f t="shared" si="290"/>
        <v>-50.036720000000003</v>
      </c>
      <c r="F3885" s="16">
        <v>-9.5060000000000002</v>
      </c>
      <c r="G3885" s="16">
        <v>-12.093999999999999</v>
      </c>
    </row>
    <row r="3886" spans="1:7">
      <c r="A3886" s="11">
        <v>49989.56</v>
      </c>
      <c r="B3886" s="11">
        <f t="shared" si="289"/>
        <v>-50039.56</v>
      </c>
      <c r="C3886" s="11">
        <f t="shared" si="291"/>
        <v>2.8399999999965075</v>
      </c>
      <c r="D3886" s="18"/>
      <c r="E3886" s="12">
        <f t="shared" si="290"/>
        <v>-50.039559999999994</v>
      </c>
      <c r="F3886" s="16">
        <v>-9.57</v>
      </c>
      <c r="G3886" s="16">
        <v>-11.987</v>
      </c>
    </row>
    <row r="3887" spans="1:7">
      <c r="A3887" s="11">
        <v>49992.4</v>
      </c>
      <c r="B3887" s="11">
        <f t="shared" si="289"/>
        <v>-50042.400000000001</v>
      </c>
      <c r="C3887" s="11">
        <f t="shared" si="291"/>
        <v>2.8400000000037835</v>
      </c>
      <c r="D3887" s="18"/>
      <c r="E3887" s="12">
        <f t="shared" si="290"/>
        <v>-50.042400000000001</v>
      </c>
      <c r="F3887" s="16">
        <v>-9.6859999999999999</v>
      </c>
      <c r="G3887" s="16">
        <v>-11.945</v>
      </c>
    </row>
    <row r="3888" spans="1:7">
      <c r="A3888" s="11">
        <v>49995.24</v>
      </c>
      <c r="B3888" s="11">
        <f t="shared" si="289"/>
        <v>-50045.24</v>
      </c>
      <c r="C3888" s="11">
        <f t="shared" si="291"/>
        <v>2.8399999999965075</v>
      </c>
      <c r="D3888" s="18"/>
      <c r="E3888" s="12">
        <f t="shared" si="290"/>
        <v>-50.04524</v>
      </c>
      <c r="F3888" s="16">
        <v>-9.7279999999999998</v>
      </c>
      <c r="G3888" s="16">
        <v>-11.728999999999999</v>
      </c>
    </row>
    <row r="3889" spans="1:7">
      <c r="A3889" s="11">
        <v>49998.080000000002</v>
      </c>
      <c r="B3889" s="11">
        <f t="shared" si="289"/>
        <v>-50048.08</v>
      </c>
      <c r="C3889" s="11">
        <f t="shared" si="291"/>
        <v>2.8400000000037835</v>
      </c>
      <c r="D3889" s="18"/>
      <c r="E3889" s="12">
        <f t="shared" si="290"/>
        <v>-50.048079999999999</v>
      </c>
      <c r="F3889" s="16">
        <v>-9.7639999999999993</v>
      </c>
      <c r="G3889" s="16">
        <v>-11.728999999999999</v>
      </c>
    </row>
    <row r="3890" spans="1:7">
      <c r="A3890" s="11">
        <v>50000.92</v>
      </c>
      <c r="B3890" s="11">
        <f t="shared" si="289"/>
        <v>-50050.92</v>
      </c>
      <c r="C3890" s="11">
        <f t="shared" si="291"/>
        <v>2.8399999999965075</v>
      </c>
      <c r="D3890" s="18"/>
      <c r="E3890" s="12">
        <f t="shared" si="290"/>
        <v>-50.050919999999998</v>
      </c>
      <c r="F3890" s="16">
        <v>-9.8170000000000002</v>
      </c>
      <c r="G3890" s="16">
        <v>-11.795999999999999</v>
      </c>
    </row>
    <row r="3891" spans="1:7">
      <c r="A3891" s="11">
        <v>50003.76</v>
      </c>
      <c r="B3891" s="11">
        <f t="shared" si="289"/>
        <v>-50053.760000000002</v>
      </c>
      <c r="C3891" s="11">
        <f t="shared" si="291"/>
        <v>2.8400000000037835</v>
      </c>
      <c r="D3891" s="18"/>
      <c r="E3891" s="12">
        <f t="shared" si="290"/>
        <v>-50.053760000000004</v>
      </c>
      <c r="F3891" s="16">
        <v>-9.8249999999999993</v>
      </c>
      <c r="G3891" s="16">
        <v>-11.714</v>
      </c>
    </row>
    <row r="3892" spans="1:7">
      <c r="A3892" s="11">
        <v>50006.6</v>
      </c>
      <c r="B3892" s="11">
        <f t="shared" si="289"/>
        <v>-50056.6</v>
      </c>
      <c r="C3892" s="11">
        <f t="shared" si="291"/>
        <v>2.8399999999965075</v>
      </c>
      <c r="D3892" s="18"/>
      <c r="E3892" s="12">
        <f t="shared" si="290"/>
        <v>-50.056599999999996</v>
      </c>
      <c r="F3892" s="16">
        <v>-9.8339999999999996</v>
      </c>
      <c r="G3892" s="16">
        <v>-11.715</v>
      </c>
    </row>
    <row r="3893" spans="1:7">
      <c r="A3893" s="11">
        <v>50009.440000000002</v>
      </c>
      <c r="B3893" s="11">
        <f t="shared" si="289"/>
        <v>-50059.44</v>
      </c>
      <c r="C3893" s="11">
        <f t="shared" si="291"/>
        <v>2.8400000000037835</v>
      </c>
      <c r="D3893" s="18"/>
      <c r="E3893" s="12">
        <f t="shared" si="290"/>
        <v>-50.059440000000002</v>
      </c>
      <c r="F3893" s="16">
        <v>-9.9179999999999993</v>
      </c>
      <c r="G3893" s="16">
        <v>-11.821999999999999</v>
      </c>
    </row>
    <row r="3894" spans="1:7">
      <c r="A3894" s="11">
        <v>50012.28</v>
      </c>
      <c r="B3894" s="11">
        <f t="shared" si="289"/>
        <v>-50062.28</v>
      </c>
      <c r="C3894" s="11">
        <f t="shared" si="291"/>
        <v>2.8399999999965075</v>
      </c>
      <c r="D3894" s="18"/>
      <c r="E3894" s="12">
        <f t="shared" si="290"/>
        <v>-50.062280000000001</v>
      </c>
      <c r="F3894" s="16">
        <v>-9.7970000000000006</v>
      </c>
      <c r="G3894" s="16">
        <v>-11.73</v>
      </c>
    </row>
    <row r="3895" spans="1:7">
      <c r="A3895" s="11">
        <v>50015.12</v>
      </c>
      <c r="B3895" s="11">
        <f t="shared" si="289"/>
        <v>-50065.120000000003</v>
      </c>
      <c r="C3895" s="11">
        <f t="shared" si="291"/>
        <v>2.8400000000037835</v>
      </c>
      <c r="D3895" s="18"/>
      <c r="E3895" s="12">
        <f t="shared" si="290"/>
        <v>-50.06512</v>
      </c>
      <c r="F3895" s="16">
        <v>-9.8780000000000001</v>
      </c>
      <c r="G3895" s="16">
        <v>-11.722</v>
      </c>
    </row>
    <row r="3896" spans="1:7">
      <c r="A3896" s="11">
        <v>50017.96</v>
      </c>
      <c r="B3896" s="11">
        <f t="shared" si="289"/>
        <v>-50067.96</v>
      </c>
      <c r="C3896" s="11">
        <f t="shared" si="291"/>
        <v>2.8399999999965075</v>
      </c>
      <c r="D3896" s="18"/>
      <c r="E3896" s="12">
        <f t="shared" si="290"/>
        <v>-50.067959999999999</v>
      </c>
      <c r="F3896" s="16">
        <v>-9.83</v>
      </c>
      <c r="G3896" s="16">
        <v>-11.739000000000001</v>
      </c>
    </row>
    <row r="3897" spans="1:7">
      <c r="A3897" s="11">
        <v>50020.800000000003</v>
      </c>
      <c r="B3897" s="11">
        <f t="shared" si="289"/>
        <v>-50070.8</v>
      </c>
      <c r="C3897" s="11">
        <f t="shared" si="291"/>
        <v>2.8400000000037835</v>
      </c>
      <c r="D3897" s="18"/>
      <c r="E3897" s="12">
        <f t="shared" si="290"/>
        <v>-50.070800000000006</v>
      </c>
      <c r="F3897" s="16">
        <v>-9.7469999999999999</v>
      </c>
      <c r="G3897" s="16">
        <v>-11.808999999999999</v>
      </c>
    </row>
    <row r="3898" spans="1:7">
      <c r="A3898" s="11">
        <v>50023.64</v>
      </c>
      <c r="B3898" s="11">
        <f t="shared" si="289"/>
        <v>-50073.64</v>
      </c>
      <c r="C3898" s="11">
        <f t="shared" si="291"/>
        <v>2.8399999999965075</v>
      </c>
      <c r="D3898" s="18"/>
      <c r="E3898" s="12">
        <f t="shared" si="290"/>
        <v>-50.073639999999997</v>
      </c>
      <c r="F3898" s="16">
        <v>-9.8420000000000005</v>
      </c>
      <c r="G3898" s="16">
        <v>-11.762</v>
      </c>
    </row>
    <row r="3899" spans="1:7">
      <c r="A3899" s="11">
        <v>50026.48</v>
      </c>
      <c r="B3899" s="11">
        <f t="shared" si="289"/>
        <v>-50076.480000000003</v>
      </c>
      <c r="C3899" s="11">
        <f t="shared" si="291"/>
        <v>2.8400000000037835</v>
      </c>
      <c r="D3899" s="18"/>
      <c r="E3899" s="12">
        <f t="shared" si="290"/>
        <v>-50.076480000000004</v>
      </c>
      <c r="F3899" s="16">
        <v>-9.7360000000000007</v>
      </c>
      <c r="G3899" s="16">
        <v>-11.651999999999999</v>
      </c>
    </row>
    <row r="3900" spans="1:7">
      <c r="A3900" s="11">
        <v>50029.32</v>
      </c>
      <c r="B3900" s="11">
        <f t="shared" si="289"/>
        <v>-50079.32</v>
      </c>
      <c r="C3900" s="11">
        <f t="shared" si="291"/>
        <v>2.8399999999965075</v>
      </c>
      <c r="D3900" s="18"/>
      <c r="E3900" s="12">
        <f t="shared" si="290"/>
        <v>-50.079320000000003</v>
      </c>
      <c r="F3900" s="16">
        <v>-9.7530000000000001</v>
      </c>
      <c r="G3900" s="16">
        <v>-11.62</v>
      </c>
    </row>
    <row r="3901" spans="1:7">
      <c r="A3901" s="11">
        <v>50032.160000000003</v>
      </c>
      <c r="B3901" s="11">
        <f t="shared" si="289"/>
        <v>-50082.16</v>
      </c>
      <c r="C3901" s="11">
        <f t="shared" si="291"/>
        <v>2.8400000000037835</v>
      </c>
      <c r="D3901" s="18"/>
      <c r="E3901" s="12">
        <f t="shared" si="290"/>
        <v>-50.082160000000002</v>
      </c>
      <c r="F3901" s="16">
        <v>-9.7690000000000001</v>
      </c>
      <c r="G3901" s="16">
        <v>-11.555999999999999</v>
      </c>
    </row>
    <row r="3902" spans="1:7">
      <c r="A3902" s="11">
        <v>50035</v>
      </c>
      <c r="B3902" s="11">
        <f t="shared" si="289"/>
        <v>-50085</v>
      </c>
      <c r="C3902" s="11">
        <f t="shared" si="291"/>
        <v>2.8399999999965075</v>
      </c>
      <c r="D3902" s="18"/>
      <c r="E3902" s="12">
        <f t="shared" si="290"/>
        <v>-50.085000000000001</v>
      </c>
      <c r="F3902" s="16">
        <v>-9.8209999999999997</v>
      </c>
      <c r="G3902" s="16">
        <v>-11.677</v>
      </c>
    </row>
    <row r="3903" spans="1:7">
      <c r="A3903" s="11">
        <v>50037.84</v>
      </c>
      <c r="B3903" s="11">
        <f t="shared" si="289"/>
        <v>-50087.839999999997</v>
      </c>
      <c r="C3903" s="11">
        <f t="shared" si="291"/>
        <v>2.8399999999965075</v>
      </c>
      <c r="D3903" s="18"/>
      <c r="E3903" s="12">
        <f t="shared" si="290"/>
        <v>-50.08784</v>
      </c>
      <c r="F3903" s="16">
        <v>-9.6690000000000005</v>
      </c>
      <c r="G3903" s="16">
        <v>-11.593999999999999</v>
      </c>
    </row>
    <row r="3904" spans="1:7">
      <c r="A3904" s="11">
        <v>50040.68</v>
      </c>
      <c r="B3904" s="11">
        <f t="shared" si="289"/>
        <v>-50090.68</v>
      </c>
      <c r="C3904" s="11">
        <f t="shared" si="291"/>
        <v>2.8400000000037835</v>
      </c>
      <c r="D3904" s="18"/>
      <c r="E3904" s="12">
        <f t="shared" si="290"/>
        <v>-50.090679999999999</v>
      </c>
      <c r="F3904" s="16">
        <v>-9.7129999999999992</v>
      </c>
      <c r="G3904" s="16">
        <v>-11.629</v>
      </c>
    </row>
    <row r="3905" spans="1:7">
      <c r="A3905" s="11">
        <v>50043.519999999997</v>
      </c>
      <c r="B3905" s="11">
        <f t="shared" si="289"/>
        <v>-50093.52</v>
      </c>
      <c r="C3905" s="11">
        <f t="shared" si="291"/>
        <v>2.8399999999965075</v>
      </c>
      <c r="D3905" s="18"/>
      <c r="E3905" s="12">
        <f t="shared" si="290"/>
        <v>-50.093519999999998</v>
      </c>
      <c r="F3905" s="16">
        <v>-9.7889999999999997</v>
      </c>
      <c r="G3905" s="16">
        <v>-11.585000000000001</v>
      </c>
    </row>
    <row r="3906" spans="1:7">
      <c r="A3906" s="11">
        <v>50046.36</v>
      </c>
      <c r="B3906" s="11">
        <f t="shared" si="289"/>
        <v>-50096.36</v>
      </c>
      <c r="C3906" s="11">
        <f t="shared" si="291"/>
        <v>2.8400000000037835</v>
      </c>
      <c r="D3906" s="18"/>
      <c r="E3906" s="12">
        <f t="shared" si="290"/>
        <v>-50.096359999999997</v>
      </c>
      <c r="F3906" s="16">
        <v>-9.7409999999999997</v>
      </c>
      <c r="G3906" s="16">
        <v>-11.519</v>
      </c>
    </row>
    <row r="3907" spans="1:7">
      <c r="A3907" s="11">
        <v>50049.2</v>
      </c>
      <c r="B3907" s="11">
        <f t="shared" ref="B3907:B3970" si="292">-(A3907+50)</f>
        <v>-50099.199999999997</v>
      </c>
      <c r="C3907" s="11">
        <f t="shared" si="291"/>
        <v>2.8399999999965075</v>
      </c>
      <c r="D3907" s="18"/>
      <c r="E3907" s="12">
        <f t="shared" ref="E3907:E3970" si="293">B3907/1000</f>
        <v>-50.099199999999996</v>
      </c>
      <c r="F3907" s="16">
        <v>-9.7059999999999995</v>
      </c>
      <c r="G3907" s="16">
        <v>-11.593999999999999</v>
      </c>
    </row>
    <row r="3908" spans="1:7">
      <c r="A3908" s="11">
        <v>50052.04</v>
      </c>
      <c r="B3908" s="11">
        <f t="shared" si="292"/>
        <v>-50102.04</v>
      </c>
      <c r="C3908" s="11">
        <f t="shared" ref="C3908:C3971" si="294">ABS(B3907-B3908)</f>
        <v>2.8400000000037835</v>
      </c>
      <c r="D3908" s="18"/>
      <c r="E3908" s="12">
        <f t="shared" si="293"/>
        <v>-50.102040000000002</v>
      </c>
      <c r="F3908" s="16">
        <v>-9.6839999999999993</v>
      </c>
      <c r="G3908" s="16">
        <v>-11.552</v>
      </c>
    </row>
    <row r="3909" spans="1:7">
      <c r="A3909" s="11">
        <v>50054.879999999997</v>
      </c>
      <c r="B3909" s="11">
        <f t="shared" si="292"/>
        <v>-50104.88</v>
      </c>
      <c r="C3909" s="11">
        <f t="shared" si="294"/>
        <v>2.8399999999965075</v>
      </c>
      <c r="D3909" s="18"/>
      <c r="E3909" s="12">
        <f t="shared" si="293"/>
        <v>-50.104879999999994</v>
      </c>
      <c r="F3909" s="16">
        <v>-9.6969999999999992</v>
      </c>
      <c r="G3909" s="16">
        <v>-11.605</v>
      </c>
    </row>
    <row r="3910" spans="1:7">
      <c r="A3910" s="11">
        <v>50057.72</v>
      </c>
      <c r="B3910" s="11">
        <f t="shared" si="292"/>
        <v>-50107.72</v>
      </c>
      <c r="C3910" s="11">
        <f t="shared" si="294"/>
        <v>2.8400000000037835</v>
      </c>
      <c r="D3910" s="18"/>
      <c r="E3910" s="12">
        <f t="shared" si="293"/>
        <v>-50.10772</v>
      </c>
      <c r="F3910" s="16">
        <v>-9.7170000000000005</v>
      </c>
      <c r="G3910" s="16">
        <v>-11.606999999999999</v>
      </c>
    </row>
    <row r="3911" spans="1:7">
      <c r="A3911" s="11">
        <v>50060.56</v>
      </c>
      <c r="B3911" s="11">
        <f t="shared" si="292"/>
        <v>-50110.559999999998</v>
      </c>
      <c r="C3911" s="11">
        <f t="shared" si="294"/>
        <v>2.8399999999965075</v>
      </c>
      <c r="D3911" s="18"/>
      <c r="E3911" s="12">
        <f t="shared" si="293"/>
        <v>-50.11056</v>
      </c>
      <c r="F3911" s="16">
        <v>-9.6709999999999994</v>
      </c>
      <c r="G3911" s="16">
        <v>-11.605</v>
      </c>
    </row>
    <row r="3912" spans="1:7">
      <c r="A3912" s="11">
        <v>50063.4</v>
      </c>
      <c r="B3912" s="11">
        <f t="shared" si="292"/>
        <v>-50113.4</v>
      </c>
      <c r="C3912" s="11">
        <f t="shared" si="294"/>
        <v>2.8400000000037835</v>
      </c>
      <c r="D3912" s="18"/>
      <c r="E3912" s="12">
        <f t="shared" si="293"/>
        <v>-50.113399999999999</v>
      </c>
      <c r="F3912" s="16">
        <v>-9.64</v>
      </c>
      <c r="G3912" s="16">
        <v>-11.596</v>
      </c>
    </row>
    <row r="3913" spans="1:7">
      <c r="A3913" s="11">
        <v>50066.239999999998</v>
      </c>
      <c r="B3913" s="11">
        <f t="shared" si="292"/>
        <v>-50116.24</v>
      </c>
      <c r="C3913" s="11">
        <f t="shared" si="294"/>
        <v>2.8399999999965075</v>
      </c>
      <c r="D3913" s="18"/>
      <c r="E3913" s="12">
        <f t="shared" si="293"/>
        <v>-50.116239999999998</v>
      </c>
      <c r="F3913" s="16">
        <v>-9.6170000000000009</v>
      </c>
      <c r="G3913" s="16">
        <v>-11.628</v>
      </c>
    </row>
    <row r="3914" spans="1:7">
      <c r="A3914" s="11">
        <v>50069.08</v>
      </c>
      <c r="B3914" s="11">
        <f t="shared" si="292"/>
        <v>-50119.08</v>
      </c>
      <c r="C3914" s="11">
        <f t="shared" si="294"/>
        <v>2.8400000000037835</v>
      </c>
      <c r="D3914" s="18"/>
      <c r="E3914" s="12">
        <f t="shared" si="293"/>
        <v>-50.119080000000004</v>
      </c>
      <c r="F3914" s="16">
        <v>-9.6509999999999998</v>
      </c>
      <c r="G3914" s="16">
        <v>-11.6</v>
      </c>
    </row>
    <row r="3915" spans="1:7">
      <c r="A3915" s="11">
        <v>50071.92</v>
      </c>
      <c r="B3915" s="11">
        <f t="shared" si="292"/>
        <v>-50121.919999999998</v>
      </c>
      <c r="C3915" s="11">
        <f t="shared" si="294"/>
        <v>2.8399999999965075</v>
      </c>
      <c r="D3915" s="18"/>
      <c r="E3915" s="12">
        <f t="shared" si="293"/>
        <v>-50.121919999999996</v>
      </c>
      <c r="F3915" s="16">
        <v>-9.5640000000000001</v>
      </c>
      <c r="G3915" s="16">
        <v>-11.57</v>
      </c>
    </row>
    <row r="3916" spans="1:7">
      <c r="A3916" s="11">
        <v>50074.76</v>
      </c>
      <c r="B3916" s="11">
        <f t="shared" si="292"/>
        <v>-50124.76</v>
      </c>
      <c r="C3916" s="11">
        <f t="shared" si="294"/>
        <v>2.8400000000037835</v>
      </c>
      <c r="D3916" s="18"/>
      <c r="E3916" s="12">
        <f t="shared" si="293"/>
        <v>-50.124760000000002</v>
      </c>
      <c r="F3916" s="16">
        <v>-9.548</v>
      </c>
      <c r="G3916" s="16">
        <v>-11.654999999999999</v>
      </c>
    </row>
    <row r="3917" spans="1:7">
      <c r="A3917" s="11">
        <v>50077.599999999999</v>
      </c>
      <c r="B3917" s="11">
        <f t="shared" si="292"/>
        <v>-50127.6</v>
      </c>
      <c r="C3917" s="11">
        <f t="shared" si="294"/>
        <v>2.8399999999965075</v>
      </c>
      <c r="D3917" s="18"/>
      <c r="E3917" s="12">
        <f t="shared" si="293"/>
        <v>-50.127600000000001</v>
      </c>
      <c r="F3917" s="16">
        <v>-9.516</v>
      </c>
      <c r="G3917" s="16">
        <v>-11.840999999999999</v>
      </c>
    </row>
    <row r="3918" spans="1:7">
      <c r="A3918" s="11">
        <v>50080.44</v>
      </c>
      <c r="B3918" s="11">
        <f t="shared" si="292"/>
        <v>-50130.44</v>
      </c>
      <c r="C3918" s="11">
        <f t="shared" si="294"/>
        <v>2.8400000000037835</v>
      </c>
      <c r="D3918" s="18"/>
      <c r="E3918" s="12">
        <f t="shared" si="293"/>
        <v>-50.13044</v>
      </c>
      <c r="F3918" s="16">
        <v>-9.5510000000000002</v>
      </c>
      <c r="G3918" s="16">
        <v>-11.776999999999999</v>
      </c>
    </row>
    <row r="3919" spans="1:7">
      <c r="A3919" s="11">
        <v>50083.28</v>
      </c>
      <c r="B3919" s="11">
        <f t="shared" si="292"/>
        <v>-50133.279999999999</v>
      </c>
      <c r="C3919" s="11">
        <f t="shared" si="294"/>
        <v>2.8399999999965075</v>
      </c>
      <c r="D3919" s="18"/>
      <c r="E3919" s="12">
        <f t="shared" si="293"/>
        <v>-50.133279999999999</v>
      </c>
      <c r="F3919" s="16">
        <v>-9.5670000000000002</v>
      </c>
      <c r="G3919" s="16">
        <v>-11.874000000000001</v>
      </c>
    </row>
    <row r="3920" spans="1:7">
      <c r="A3920" s="11">
        <v>50086.12</v>
      </c>
      <c r="B3920" s="11">
        <f t="shared" si="292"/>
        <v>-50136.12</v>
      </c>
      <c r="C3920" s="11">
        <f t="shared" si="294"/>
        <v>2.8400000000037835</v>
      </c>
      <c r="D3920" s="18"/>
      <c r="E3920" s="12">
        <f t="shared" si="293"/>
        <v>-50.136120000000005</v>
      </c>
      <c r="F3920" s="16">
        <v>-9.5440000000000005</v>
      </c>
      <c r="G3920" s="16">
        <v>-11.914</v>
      </c>
    </row>
    <row r="3921" spans="1:7">
      <c r="A3921" s="11">
        <v>50088.959999999999</v>
      </c>
      <c r="B3921" s="11">
        <f t="shared" si="292"/>
        <v>-50138.96</v>
      </c>
      <c r="C3921" s="11">
        <f t="shared" si="294"/>
        <v>2.8399999999965075</v>
      </c>
      <c r="D3921" s="18"/>
      <c r="E3921" s="12">
        <f t="shared" si="293"/>
        <v>-50.138959999999997</v>
      </c>
      <c r="F3921" s="16">
        <v>-9.3960000000000008</v>
      </c>
      <c r="G3921" s="16">
        <v>-11.882</v>
      </c>
    </row>
    <row r="3922" spans="1:7">
      <c r="A3922" s="11">
        <v>50091.8</v>
      </c>
      <c r="B3922" s="11">
        <f t="shared" si="292"/>
        <v>-50141.8</v>
      </c>
      <c r="C3922" s="11">
        <f t="shared" si="294"/>
        <v>2.8400000000037835</v>
      </c>
      <c r="D3922" s="18"/>
      <c r="E3922" s="12">
        <f t="shared" si="293"/>
        <v>-50.141800000000003</v>
      </c>
      <c r="F3922" s="16">
        <v>-9.3480000000000008</v>
      </c>
      <c r="G3922" s="16">
        <v>-11.762</v>
      </c>
    </row>
    <row r="3923" spans="1:7">
      <c r="A3923" s="11">
        <v>50094.64</v>
      </c>
      <c r="B3923" s="11">
        <f t="shared" si="292"/>
        <v>-50144.639999999999</v>
      </c>
      <c r="C3923" s="11">
        <f t="shared" si="294"/>
        <v>2.8399999999965075</v>
      </c>
      <c r="D3923" s="18"/>
      <c r="E3923" s="12">
        <f t="shared" si="293"/>
        <v>-50.144640000000003</v>
      </c>
      <c r="F3923" s="16">
        <v>-9.3290000000000006</v>
      </c>
      <c r="G3923" s="16">
        <v>-11.727</v>
      </c>
    </row>
    <row r="3924" spans="1:7">
      <c r="A3924" s="11">
        <v>50097.48</v>
      </c>
      <c r="B3924" s="11">
        <f t="shared" si="292"/>
        <v>-50147.48</v>
      </c>
      <c r="C3924" s="11">
        <f t="shared" si="294"/>
        <v>2.8400000000037835</v>
      </c>
      <c r="D3924" s="18"/>
      <c r="E3924" s="12">
        <f t="shared" si="293"/>
        <v>-50.147480000000002</v>
      </c>
      <c r="F3924" s="16">
        <v>-9.3149999999999995</v>
      </c>
      <c r="G3924" s="16">
        <v>-11.757999999999999</v>
      </c>
    </row>
    <row r="3925" spans="1:7">
      <c r="A3925" s="11">
        <v>50100.32</v>
      </c>
      <c r="B3925" s="11">
        <f t="shared" si="292"/>
        <v>-50150.32</v>
      </c>
      <c r="C3925" s="11">
        <f t="shared" si="294"/>
        <v>2.8399999999965075</v>
      </c>
      <c r="D3925" s="18"/>
      <c r="E3925" s="12">
        <f t="shared" si="293"/>
        <v>-50.150320000000001</v>
      </c>
      <c r="F3925" s="16">
        <v>-9.2949999999999999</v>
      </c>
      <c r="G3925" s="16">
        <v>-11.718</v>
      </c>
    </row>
    <row r="3926" spans="1:7">
      <c r="A3926" s="11">
        <v>50103.16</v>
      </c>
      <c r="B3926" s="11">
        <f t="shared" si="292"/>
        <v>-50153.16</v>
      </c>
      <c r="C3926" s="11">
        <f t="shared" si="294"/>
        <v>2.8400000000037835</v>
      </c>
      <c r="D3926" s="18"/>
      <c r="E3926" s="12">
        <f t="shared" si="293"/>
        <v>-50.153160000000007</v>
      </c>
      <c r="F3926" s="16">
        <v>-9.375</v>
      </c>
      <c r="G3926" s="16">
        <v>-11.768000000000001</v>
      </c>
    </row>
    <row r="3927" spans="1:7">
      <c r="A3927" s="11">
        <v>50106</v>
      </c>
      <c r="B3927" s="11">
        <f t="shared" si="292"/>
        <v>-50156</v>
      </c>
      <c r="C3927" s="11">
        <f t="shared" si="294"/>
        <v>2.8399999999965075</v>
      </c>
      <c r="D3927" s="18"/>
      <c r="E3927" s="12">
        <f t="shared" si="293"/>
        <v>-50.155999999999999</v>
      </c>
      <c r="F3927" s="16">
        <v>-9.3580000000000005</v>
      </c>
      <c r="G3927" s="16">
        <v>-11.773999999999999</v>
      </c>
    </row>
    <row r="3928" spans="1:7">
      <c r="A3928" s="11">
        <v>50108.84</v>
      </c>
      <c r="B3928" s="11">
        <f t="shared" si="292"/>
        <v>-50158.84</v>
      </c>
      <c r="C3928" s="11">
        <f t="shared" si="294"/>
        <v>2.8399999999965075</v>
      </c>
      <c r="D3928" s="18"/>
      <c r="E3928" s="12">
        <f t="shared" si="293"/>
        <v>-50.158839999999998</v>
      </c>
      <c r="F3928" s="16">
        <v>-9.3819999999999997</v>
      </c>
      <c r="G3928" s="16">
        <v>-11.882999999999999</v>
      </c>
    </row>
    <row r="3929" spans="1:7">
      <c r="A3929" s="11">
        <v>50111.68</v>
      </c>
      <c r="B3929" s="11">
        <f t="shared" si="292"/>
        <v>-50161.68</v>
      </c>
      <c r="C3929" s="11">
        <f t="shared" si="294"/>
        <v>2.8400000000037835</v>
      </c>
      <c r="D3929" s="18"/>
      <c r="E3929" s="12">
        <f t="shared" si="293"/>
        <v>-50.161679999999997</v>
      </c>
      <c r="F3929" s="16">
        <v>-9.3710000000000004</v>
      </c>
      <c r="G3929" s="16">
        <v>-11.884</v>
      </c>
    </row>
    <row r="3930" spans="1:7">
      <c r="A3930" s="11">
        <v>50114.52</v>
      </c>
      <c r="B3930" s="11">
        <f t="shared" si="292"/>
        <v>-50164.52</v>
      </c>
      <c r="C3930" s="11">
        <f t="shared" si="294"/>
        <v>2.8399999999965075</v>
      </c>
      <c r="D3930" s="18"/>
      <c r="E3930" s="12">
        <f t="shared" si="293"/>
        <v>-50.164519999999996</v>
      </c>
      <c r="F3930" s="16">
        <v>-9.3539999999999992</v>
      </c>
      <c r="G3930" s="16">
        <v>-11.914999999999999</v>
      </c>
    </row>
    <row r="3931" spans="1:7">
      <c r="A3931" s="11">
        <v>50117.36</v>
      </c>
      <c r="B3931" s="11">
        <f t="shared" si="292"/>
        <v>-50167.360000000001</v>
      </c>
      <c r="C3931" s="11">
        <f t="shared" si="294"/>
        <v>2.8400000000037835</v>
      </c>
      <c r="D3931" s="18"/>
      <c r="E3931" s="12">
        <f t="shared" si="293"/>
        <v>-50.167360000000002</v>
      </c>
      <c r="F3931" s="16">
        <v>-9.3849999999999998</v>
      </c>
      <c r="G3931" s="16">
        <v>-11.896000000000001</v>
      </c>
    </row>
    <row r="3932" spans="1:7">
      <c r="A3932" s="11">
        <v>50120.2</v>
      </c>
      <c r="B3932" s="11">
        <f t="shared" si="292"/>
        <v>-50170.2</v>
      </c>
      <c r="C3932" s="11">
        <f t="shared" si="294"/>
        <v>2.8399999999965075</v>
      </c>
      <c r="D3932" s="18"/>
      <c r="E3932" s="12">
        <f t="shared" si="293"/>
        <v>-50.170199999999994</v>
      </c>
      <c r="F3932" s="16">
        <v>-9.3160000000000007</v>
      </c>
      <c r="G3932" s="16">
        <v>-11.877000000000001</v>
      </c>
    </row>
    <row r="3933" spans="1:7">
      <c r="A3933" s="11">
        <v>50123.040000000001</v>
      </c>
      <c r="B3933" s="11">
        <f t="shared" si="292"/>
        <v>-50173.04</v>
      </c>
      <c r="C3933" s="11">
        <f t="shared" si="294"/>
        <v>2.8400000000037835</v>
      </c>
      <c r="D3933" s="18"/>
      <c r="E3933" s="12">
        <f t="shared" si="293"/>
        <v>-50.17304</v>
      </c>
      <c r="F3933" s="16">
        <v>-9.26</v>
      </c>
      <c r="G3933" s="16">
        <v>-11.826000000000001</v>
      </c>
    </row>
    <row r="3934" spans="1:7">
      <c r="A3934" s="11">
        <v>50125.88</v>
      </c>
      <c r="B3934" s="11">
        <f t="shared" si="292"/>
        <v>-50175.88</v>
      </c>
      <c r="C3934" s="11">
        <f t="shared" si="294"/>
        <v>2.8399999999965075</v>
      </c>
      <c r="D3934" s="18"/>
      <c r="E3934" s="12">
        <f t="shared" si="293"/>
        <v>-50.175879999999999</v>
      </c>
      <c r="F3934" s="16">
        <v>-9.3550000000000004</v>
      </c>
      <c r="G3934" s="16">
        <v>-11.628</v>
      </c>
    </row>
    <row r="3935" spans="1:7">
      <c r="A3935" s="11">
        <v>50128.72</v>
      </c>
      <c r="B3935" s="11">
        <f t="shared" si="292"/>
        <v>-50178.720000000001</v>
      </c>
      <c r="C3935" s="11">
        <f t="shared" si="294"/>
        <v>2.8400000000037835</v>
      </c>
      <c r="D3935" s="18"/>
      <c r="E3935" s="12">
        <f t="shared" si="293"/>
        <v>-50.178719999999998</v>
      </c>
      <c r="F3935" s="16">
        <v>-9.4710000000000001</v>
      </c>
      <c r="G3935" s="16">
        <v>-11.612</v>
      </c>
    </row>
    <row r="3936" spans="1:7">
      <c r="A3936" s="11">
        <v>50131.56</v>
      </c>
      <c r="B3936" s="11">
        <f t="shared" si="292"/>
        <v>-50181.56</v>
      </c>
      <c r="C3936" s="11">
        <f t="shared" si="294"/>
        <v>2.8399999999965075</v>
      </c>
      <c r="D3936" s="18"/>
      <c r="E3936" s="12">
        <f t="shared" si="293"/>
        <v>-50.181559999999998</v>
      </c>
      <c r="F3936" s="16">
        <v>-9.6530000000000005</v>
      </c>
      <c r="G3936" s="16">
        <v>-11.625</v>
      </c>
    </row>
    <row r="3937" spans="1:7">
      <c r="A3937" s="11">
        <v>50134.400000000001</v>
      </c>
      <c r="B3937" s="11">
        <f t="shared" si="292"/>
        <v>-50184.4</v>
      </c>
      <c r="C3937" s="11">
        <f t="shared" si="294"/>
        <v>2.8400000000037835</v>
      </c>
      <c r="D3937" s="18"/>
      <c r="E3937" s="12">
        <f t="shared" si="293"/>
        <v>-50.184400000000004</v>
      </c>
      <c r="F3937" s="16">
        <v>-9.5830000000000002</v>
      </c>
      <c r="G3937" s="16">
        <v>-11.528</v>
      </c>
    </row>
    <row r="3938" spans="1:7">
      <c r="A3938" s="11">
        <v>50137.24</v>
      </c>
      <c r="B3938" s="11">
        <f t="shared" si="292"/>
        <v>-50187.24</v>
      </c>
      <c r="C3938" s="11">
        <f t="shared" si="294"/>
        <v>2.8399999999965075</v>
      </c>
      <c r="D3938" s="18"/>
      <c r="E3938" s="12">
        <f t="shared" si="293"/>
        <v>-50.187239999999996</v>
      </c>
      <c r="F3938" s="16">
        <v>-9.4960000000000004</v>
      </c>
      <c r="G3938" s="16">
        <v>-11.579000000000001</v>
      </c>
    </row>
    <row r="3939" spans="1:7">
      <c r="A3939" s="11">
        <v>50140.08</v>
      </c>
      <c r="B3939" s="11">
        <f t="shared" si="292"/>
        <v>-50190.080000000002</v>
      </c>
      <c r="C3939" s="11">
        <f t="shared" si="294"/>
        <v>2.8400000000037835</v>
      </c>
      <c r="D3939" s="18"/>
      <c r="E3939" s="12">
        <f t="shared" si="293"/>
        <v>-50.190080000000002</v>
      </c>
      <c r="F3939" s="16">
        <v>-9.4350000000000005</v>
      </c>
      <c r="G3939" s="16">
        <v>-11.528</v>
      </c>
    </row>
    <row r="3940" spans="1:7">
      <c r="A3940" s="11">
        <v>50142.92</v>
      </c>
      <c r="B3940" s="11">
        <f t="shared" si="292"/>
        <v>-50192.92</v>
      </c>
      <c r="C3940" s="11">
        <f t="shared" si="294"/>
        <v>2.8399999999965075</v>
      </c>
      <c r="D3940" s="18"/>
      <c r="E3940" s="12">
        <f t="shared" si="293"/>
        <v>-50.192920000000001</v>
      </c>
      <c r="F3940" s="16">
        <v>-9.3680000000000003</v>
      </c>
      <c r="G3940" s="16">
        <v>-11.557</v>
      </c>
    </row>
    <row r="3941" spans="1:7">
      <c r="A3941" s="11">
        <v>50145.760000000002</v>
      </c>
      <c r="B3941" s="11">
        <f t="shared" si="292"/>
        <v>-50195.76</v>
      </c>
      <c r="C3941" s="11">
        <f t="shared" si="294"/>
        <v>2.8400000000037835</v>
      </c>
      <c r="D3941" s="18"/>
      <c r="E3941" s="12">
        <f t="shared" si="293"/>
        <v>-50.19576</v>
      </c>
      <c r="F3941" s="16">
        <v>-9.2940000000000005</v>
      </c>
      <c r="G3941" s="16">
        <v>-11.587</v>
      </c>
    </row>
    <row r="3942" spans="1:7">
      <c r="A3942" s="11">
        <v>50148.6</v>
      </c>
      <c r="B3942" s="11">
        <f t="shared" si="292"/>
        <v>-50198.6</v>
      </c>
      <c r="C3942" s="11">
        <f t="shared" si="294"/>
        <v>2.8399999999965075</v>
      </c>
      <c r="D3942" s="18"/>
      <c r="E3942" s="12">
        <f t="shared" si="293"/>
        <v>-50.198599999999999</v>
      </c>
      <c r="F3942" s="16">
        <v>-9.3070000000000004</v>
      </c>
      <c r="G3942" s="16">
        <v>-11.622</v>
      </c>
    </row>
    <row r="3943" spans="1:7">
      <c r="A3943" s="11">
        <v>50151.44</v>
      </c>
      <c r="B3943" s="11">
        <f t="shared" si="292"/>
        <v>-50201.440000000002</v>
      </c>
      <c r="C3943" s="11">
        <f t="shared" si="294"/>
        <v>2.8400000000037835</v>
      </c>
      <c r="D3943" s="18"/>
      <c r="E3943" s="12">
        <f t="shared" si="293"/>
        <v>-50.201440000000005</v>
      </c>
      <c r="F3943" s="16">
        <v>-9.0879999999999992</v>
      </c>
      <c r="G3943" s="16">
        <v>-11.811999999999999</v>
      </c>
    </row>
    <row r="3944" spans="1:7">
      <c r="A3944" s="11">
        <v>50154.28</v>
      </c>
      <c r="B3944" s="11">
        <f t="shared" si="292"/>
        <v>-50204.28</v>
      </c>
      <c r="C3944" s="11">
        <f t="shared" si="294"/>
        <v>2.8399999999965075</v>
      </c>
      <c r="D3944" s="18"/>
      <c r="E3944" s="12">
        <f t="shared" si="293"/>
        <v>-50.204279999999997</v>
      </c>
      <c r="F3944" s="16">
        <v>-9.1820000000000004</v>
      </c>
      <c r="G3944" s="16">
        <v>-11.683</v>
      </c>
    </row>
    <row r="3945" spans="1:7">
      <c r="A3945" s="11">
        <v>50157.120000000003</v>
      </c>
      <c r="B3945" s="11">
        <f t="shared" si="292"/>
        <v>-50207.12</v>
      </c>
      <c r="C3945" s="11">
        <f t="shared" si="294"/>
        <v>2.8400000000037835</v>
      </c>
      <c r="D3945" s="18"/>
      <c r="E3945" s="12">
        <f t="shared" si="293"/>
        <v>-50.207120000000003</v>
      </c>
      <c r="F3945" s="16">
        <v>-9.2100000000000009</v>
      </c>
      <c r="G3945" s="16">
        <v>-11.863</v>
      </c>
    </row>
    <row r="3946" spans="1:7">
      <c r="A3946" s="11">
        <v>50159.96</v>
      </c>
      <c r="B3946" s="11">
        <f t="shared" si="292"/>
        <v>-50209.96</v>
      </c>
      <c r="C3946" s="11">
        <f t="shared" si="294"/>
        <v>2.8399999999965075</v>
      </c>
      <c r="D3946" s="18"/>
      <c r="E3946" s="12">
        <f t="shared" si="293"/>
        <v>-50.209960000000002</v>
      </c>
      <c r="F3946" s="16">
        <v>-9.2110000000000003</v>
      </c>
      <c r="G3946" s="16">
        <v>-11.815</v>
      </c>
    </row>
    <row r="3947" spans="1:7">
      <c r="A3947" s="11">
        <v>50162.8</v>
      </c>
      <c r="B3947" s="11">
        <f t="shared" si="292"/>
        <v>-50212.800000000003</v>
      </c>
      <c r="C3947" s="11">
        <f t="shared" si="294"/>
        <v>2.8400000000037835</v>
      </c>
      <c r="D3947" s="18"/>
      <c r="E3947" s="12">
        <f t="shared" si="293"/>
        <v>-50.212800000000001</v>
      </c>
      <c r="F3947" s="16">
        <v>-9.1530000000000005</v>
      </c>
      <c r="G3947" s="16">
        <v>-11.858000000000001</v>
      </c>
    </row>
    <row r="3948" spans="1:7">
      <c r="A3948" s="11">
        <v>50165.64</v>
      </c>
      <c r="B3948" s="11">
        <f t="shared" si="292"/>
        <v>-50215.64</v>
      </c>
      <c r="C3948" s="11">
        <f t="shared" si="294"/>
        <v>2.8399999999965075</v>
      </c>
      <c r="D3948" s="18"/>
      <c r="E3948" s="12">
        <f t="shared" si="293"/>
        <v>-50.21564</v>
      </c>
      <c r="F3948" s="16">
        <v>-9.24</v>
      </c>
      <c r="G3948" s="16">
        <v>-11.795999999999999</v>
      </c>
    </row>
    <row r="3949" spans="1:7">
      <c r="A3949" s="11">
        <v>50168.480000000003</v>
      </c>
      <c r="B3949" s="11">
        <f t="shared" si="292"/>
        <v>-50218.48</v>
      </c>
      <c r="C3949" s="11">
        <f t="shared" si="294"/>
        <v>2.8400000000037835</v>
      </c>
      <c r="D3949" s="18"/>
      <c r="E3949" s="12">
        <f t="shared" si="293"/>
        <v>-50.218480000000007</v>
      </c>
      <c r="F3949" s="16">
        <v>-9.2070000000000007</v>
      </c>
      <c r="G3949" s="16">
        <v>-11.802</v>
      </c>
    </row>
    <row r="3950" spans="1:7">
      <c r="A3950" s="11">
        <v>50171.32</v>
      </c>
      <c r="B3950" s="11">
        <f t="shared" si="292"/>
        <v>-50221.32</v>
      </c>
      <c r="C3950" s="11">
        <f t="shared" si="294"/>
        <v>2.8399999999965075</v>
      </c>
      <c r="D3950" s="18"/>
      <c r="E3950" s="12">
        <f t="shared" si="293"/>
        <v>-50.221319999999999</v>
      </c>
      <c r="F3950" s="16">
        <v>-9.1850000000000005</v>
      </c>
      <c r="G3950" s="16">
        <v>-11.817</v>
      </c>
    </row>
    <row r="3951" spans="1:7">
      <c r="A3951" s="11">
        <v>50174.16</v>
      </c>
      <c r="B3951" s="11">
        <f t="shared" si="292"/>
        <v>-50224.160000000003</v>
      </c>
      <c r="C3951" s="11">
        <f t="shared" si="294"/>
        <v>2.8400000000037835</v>
      </c>
      <c r="D3951" s="18"/>
      <c r="E3951" s="12">
        <f t="shared" si="293"/>
        <v>-50.224160000000005</v>
      </c>
      <c r="F3951" s="16">
        <v>-9.2289999999999992</v>
      </c>
      <c r="G3951" s="16">
        <v>-11.676</v>
      </c>
    </row>
    <row r="3952" spans="1:7">
      <c r="A3952" s="11">
        <v>50177</v>
      </c>
      <c r="B3952" s="11">
        <f t="shared" si="292"/>
        <v>-50227</v>
      </c>
      <c r="C3952" s="11">
        <f t="shared" si="294"/>
        <v>2.8399999999965075</v>
      </c>
      <c r="D3952" s="18"/>
      <c r="E3952" s="12">
        <f t="shared" si="293"/>
        <v>-50.226999999999997</v>
      </c>
      <c r="F3952" s="16">
        <v>-9.3320000000000007</v>
      </c>
      <c r="G3952" s="16">
        <v>-11.659000000000001</v>
      </c>
    </row>
    <row r="3953" spans="1:7">
      <c r="A3953" s="11">
        <v>50180.9</v>
      </c>
      <c r="B3953" s="11">
        <f t="shared" si="292"/>
        <v>-50230.9</v>
      </c>
      <c r="C3953" s="11">
        <f t="shared" si="294"/>
        <v>3.9000000000014552</v>
      </c>
      <c r="D3953" s="18"/>
      <c r="E3953" s="12">
        <f t="shared" si="293"/>
        <v>-50.230899999999998</v>
      </c>
      <c r="F3953" s="16">
        <v>-9.2750000000000004</v>
      </c>
      <c r="G3953" s="16">
        <v>-11.631</v>
      </c>
    </row>
    <row r="3954" spans="1:7">
      <c r="A3954" s="11">
        <v>50184.800000000003</v>
      </c>
      <c r="B3954" s="11">
        <f t="shared" si="292"/>
        <v>-50234.8</v>
      </c>
      <c r="C3954" s="11">
        <f t="shared" si="294"/>
        <v>3.9000000000014552</v>
      </c>
      <c r="D3954" s="18"/>
      <c r="E3954" s="12">
        <f t="shared" si="293"/>
        <v>-50.2348</v>
      </c>
      <c r="F3954" s="16">
        <v>-9.3049999999999997</v>
      </c>
      <c r="G3954" s="16">
        <v>-11.605</v>
      </c>
    </row>
    <row r="3955" spans="1:7">
      <c r="A3955" s="11">
        <v>50188.7</v>
      </c>
      <c r="B3955" s="11">
        <f t="shared" si="292"/>
        <v>-50238.7</v>
      </c>
      <c r="C3955" s="11">
        <f t="shared" si="294"/>
        <v>3.8999999999941792</v>
      </c>
      <c r="D3955" s="18"/>
      <c r="E3955" s="12">
        <f t="shared" si="293"/>
        <v>-50.238699999999994</v>
      </c>
      <c r="F3955" s="16">
        <v>-9.2805</v>
      </c>
      <c r="G3955" s="16">
        <v>-11.657</v>
      </c>
    </row>
    <row r="3956" spans="1:7">
      <c r="A3956" s="11">
        <v>50192.6</v>
      </c>
      <c r="B3956" s="11">
        <f t="shared" si="292"/>
        <v>-50242.6</v>
      </c>
      <c r="C3956" s="11">
        <f t="shared" si="294"/>
        <v>3.9000000000014552</v>
      </c>
      <c r="D3956" s="18"/>
      <c r="E3956" s="12">
        <f t="shared" si="293"/>
        <v>-50.242599999999996</v>
      </c>
      <c r="F3956" s="16">
        <v>-9.2560000000000002</v>
      </c>
      <c r="G3956" s="16">
        <v>-11.709</v>
      </c>
    </row>
    <row r="3957" spans="1:7">
      <c r="A3957" s="11">
        <v>50196.5</v>
      </c>
      <c r="B3957" s="11">
        <f t="shared" si="292"/>
        <v>-50246.5</v>
      </c>
      <c r="C3957" s="11">
        <f t="shared" si="294"/>
        <v>3.9000000000014552</v>
      </c>
      <c r="D3957" s="18"/>
      <c r="E3957" s="12">
        <f t="shared" si="293"/>
        <v>-50.246499999999997</v>
      </c>
      <c r="F3957" s="16">
        <v>-9.3019999999999996</v>
      </c>
      <c r="G3957" s="16">
        <v>-11.731999999999999</v>
      </c>
    </row>
    <row r="3958" spans="1:7">
      <c r="A3958" s="11">
        <v>50200.4</v>
      </c>
      <c r="B3958" s="11">
        <f t="shared" si="292"/>
        <v>-50250.400000000001</v>
      </c>
      <c r="C3958" s="11">
        <f t="shared" si="294"/>
        <v>3.9000000000014552</v>
      </c>
      <c r="D3958" s="18"/>
      <c r="E3958" s="12">
        <f t="shared" si="293"/>
        <v>-50.250399999999999</v>
      </c>
      <c r="F3958" s="16">
        <v>-9.3350000000000009</v>
      </c>
      <c r="G3958" s="16">
        <v>-11.737</v>
      </c>
    </row>
    <row r="3959" spans="1:7">
      <c r="A3959" s="11">
        <v>50204.3</v>
      </c>
      <c r="B3959" s="11">
        <f t="shared" si="292"/>
        <v>-50254.3</v>
      </c>
      <c r="C3959" s="11">
        <f t="shared" si="294"/>
        <v>3.9000000000014552</v>
      </c>
      <c r="D3959" s="18"/>
      <c r="E3959" s="12">
        <f t="shared" si="293"/>
        <v>-50.254300000000001</v>
      </c>
      <c r="F3959" s="16">
        <v>-9.15</v>
      </c>
      <c r="G3959" s="16">
        <v>-11.72</v>
      </c>
    </row>
    <row r="3960" spans="1:7">
      <c r="A3960" s="11">
        <v>50208.2</v>
      </c>
      <c r="B3960" s="11">
        <f t="shared" si="292"/>
        <v>-50258.2</v>
      </c>
      <c r="C3960" s="11">
        <f t="shared" si="294"/>
        <v>3.8999999999941792</v>
      </c>
      <c r="D3960" s="18"/>
      <c r="E3960" s="12">
        <f t="shared" si="293"/>
        <v>-50.258199999999995</v>
      </c>
      <c r="F3960" s="16">
        <v>-9.1620000000000008</v>
      </c>
      <c r="G3960" s="16">
        <v>-11.722</v>
      </c>
    </row>
    <row r="3961" spans="1:7">
      <c r="A3961" s="11">
        <v>50212.1</v>
      </c>
      <c r="B3961" s="11">
        <f t="shared" si="292"/>
        <v>-50262.1</v>
      </c>
      <c r="C3961" s="11">
        <f t="shared" si="294"/>
        <v>3.9000000000014552</v>
      </c>
      <c r="D3961" s="18"/>
      <c r="E3961" s="12">
        <f t="shared" si="293"/>
        <v>-50.262099999999997</v>
      </c>
      <c r="F3961" s="16">
        <v>-9.0630000000000006</v>
      </c>
      <c r="G3961" s="16">
        <v>-11.8</v>
      </c>
    </row>
    <row r="3962" spans="1:7">
      <c r="A3962" s="11">
        <v>50216</v>
      </c>
      <c r="B3962" s="11">
        <f t="shared" si="292"/>
        <v>-50266</v>
      </c>
      <c r="C3962" s="11">
        <f t="shared" si="294"/>
        <v>3.9000000000014552</v>
      </c>
      <c r="D3962" s="18"/>
      <c r="E3962" s="12">
        <f t="shared" si="293"/>
        <v>-50.265999999999998</v>
      </c>
      <c r="F3962" s="16">
        <v>-8.8719999999999999</v>
      </c>
      <c r="G3962" s="16">
        <v>-11.907999999999999</v>
      </c>
    </row>
    <row r="3963" spans="1:7">
      <c r="A3963" s="11">
        <v>50219.9</v>
      </c>
      <c r="B3963" s="11">
        <f t="shared" si="292"/>
        <v>-50269.9</v>
      </c>
      <c r="C3963" s="11">
        <f t="shared" si="294"/>
        <v>3.9000000000014552</v>
      </c>
      <c r="D3963" s="18"/>
      <c r="E3963" s="12">
        <f t="shared" si="293"/>
        <v>-50.2699</v>
      </c>
      <c r="F3963" s="16">
        <v>-8.8219999999999992</v>
      </c>
      <c r="G3963" s="16">
        <v>-11.907999999999999</v>
      </c>
    </row>
    <row r="3964" spans="1:7">
      <c r="A3964" s="11">
        <v>50223.8</v>
      </c>
      <c r="B3964" s="11">
        <f t="shared" si="292"/>
        <v>-50273.8</v>
      </c>
      <c r="C3964" s="11">
        <f t="shared" si="294"/>
        <v>3.9000000000014552</v>
      </c>
      <c r="D3964" s="18"/>
      <c r="E3964" s="12">
        <f t="shared" si="293"/>
        <v>-50.273800000000001</v>
      </c>
      <c r="F3964" s="16">
        <v>-8.8620000000000001</v>
      </c>
      <c r="G3964" s="16">
        <v>-11.906000000000001</v>
      </c>
    </row>
    <row r="3965" spans="1:7">
      <c r="A3965" s="11">
        <v>50227.7</v>
      </c>
      <c r="B3965" s="11">
        <f t="shared" si="292"/>
        <v>-50277.7</v>
      </c>
      <c r="C3965" s="11">
        <f t="shared" si="294"/>
        <v>3.8999999999941792</v>
      </c>
      <c r="D3965" s="18"/>
      <c r="E3965" s="12">
        <f t="shared" si="293"/>
        <v>-50.277699999999996</v>
      </c>
      <c r="F3965" s="16">
        <v>-8.7279999999999998</v>
      </c>
      <c r="G3965" s="16">
        <v>-11.849</v>
      </c>
    </row>
    <row r="3966" spans="1:7">
      <c r="A3966" s="11">
        <v>50231.6</v>
      </c>
      <c r="B3966" s="11">
        <f t="shared" si="292"/>
        <v>-50281.599999999999</v>
      </c>
      <c r="C3966" s="11">
        <f t="shared" si="294"/>
        <v>3.9000000000014552</v>
      </c>
      <c r="D3966" s="18"/>
      <c r="E3966" s="12">
        <f t="shared" si="293"/>
        <v>-50.281599999999997</v>
      </c>
      <c r="F3966" s="16">
        <v>-8.7579999999999991</v>
      </c>
      <c r="G3966" s="16">
        <v>-11.933</v>
      </c>
    </row>
    <row r="3967" spans="1:7">
      <c r="A3967" s="11">
        <v>50235.5</v>
      </c>
      <c r="B3967" s="11">
        <f t="shared" si="292"/>
        <v>-50285.5</v>
      </c>
      <c r="C3967" s="11">
        <f t="shared" si="294"/>
        <v>3.9000000000014552</v>
      </c>
      <c r="D3967" s="18"/>
      <c r="E3967" s="12">
        <f t="shared" si="293"/>
        <v>-50.285499999999999</v>
      </c>
      <c r="F3967" s="16">
        <v>-8.6180000000000003</v>
      </c>
      <c r="G3967" s="16">
        <v>-11.954000000000001</v>
      </c>
    </row>
    <row r="3968" spans="1:7">
      <c r="A3968" s="11">
        <v>50239.4</v>
      </c>
      <c r="B3968" s="11">
        <f t="shared" si="292"/>
        <v>-50289.4</v>
      </c>
      <c r="C3968" s="11">
        <f t="shared" si="294"/>
        <v>3.9000000000014552</v>
      </c>
      <c r="D3968" s="18"/>
      <c r="E3968" s="12">
        <f t="shared" si="293"/>
        <v>-50.289400000000001</v>
      </c>
      <c r="F3968" s="16">
        <v>-8.6110000000000007</v>
      </c>
      <c r="G3968" s="16">
        <v>-11.872999999999999</v>
      </c>
    </row>
    <row r="3969" spans="1:7">
      <c r="A3969" s="11">
        <v>50243.3</v>
      </c>
      <c r="B3969" s="11">
        <f t="shared" si="292"/>
        <v>-50293.3</v>
      </c>
      <c r="C3969" s="11">
        <f t="shared" si="294"/>
        <v>3.9000000000014552</v>
      </c>
      <c r="D3969" s="18"/>
      <c r="E3969" s="12">
        <f t="shared" si="293"/>
        <v>-50.293300000000002</v>
      </c>
      <c r="F3969" s="16">
        <v>-8.6579999999999995</v>
      </c>
      <c r="G3969" s="16">
        <v>-11.834</v>
      </c>
    </row>
    <row r="3970" spans="1:7">
      <c r="A3970" s="11">
        <v>50247.199999999997</v>
      </c>
      <c r="B3970" s="11">
        <f t="shared" si="292"/>
        <v>-50297.2</v>
      </c>
      <c r="C3970" s="11">
        <f t="shared" si="294"/>
        <v>3.8999999999941792</v>
      </c>
      <c r="D3970" s="18"/>
      <c r="E3970" s="12">
        <f t="shared" si="293"/>
        <v>-50.297199999999997</v>
      </c>
      <c r="F3970" s="16">
        <v>-8.7140000000000004</v>
      </c>
      <c r="G3970" s="16">
        <v>-11.803000000000001</v>
      </c>
    </row>
    <row r="3971" spans="1:7">
      <c r="A3971" s="11">
        <v>50251.1</v>
      </c>
      <c r="B3971" s="11">
        <f t="shared" ref="B3971:B3977" si="295">-(A3971+50)</f>
        <v>-50301.1</v>
      </c>
      <c r="C3971" s="11">
        <f t="shared" si="294"/>
        <v>3.9000000000014552</v>
      </c>
      <c r="D3971" s="18"/>
      <c r="E3971" s="12">
        <f t="shared" ref="E3971:E3977" si="296">B3971/1000</f>
        <v>-50.301099999999998</v>
      </c>
      <c r="F3971" s="16">
        <v>-8.7539999999999996</v>
      </c>
      <c r="G3971" s="16">
        <v>-11.861000000000001</v>
      </c>
    </row>
    <row r="3972" spans="1:7">
      <c r="A3972" s="11">
        <v>50255</v>
      </c>
      <c r="B3972" s="11">
        <f t="shared" si="295"/>
        <v>-50305</v>
      </c>
      <c r="C3972" s="11">
        <f t="shared" ref="C3972:C3977" si="297">ABS(B3971-B3972)</f>
        <v>3.9000000000014552</v>
      </c>
      <c r="D3972" s="18"/>
      <c r="E3972" s="12">
        <f t="shared" si="296"/>
        <v>-50.305</v>
      </c>
      <c r="F3972" s="16">
        <v>-8.8420000000000005</v>
      </c>
      <c r="G3972" s="16">
        <v>-11.946</v>
      </c>
    </row>
    <row r="3973" spans="1:7">
      <c r="A3973" s="11">
        <v>50258.9</v>
      </c>
      <c r="B3973" s="11">
        <f t="shared" si="295"/>
        <v>-50308.9</v>
      </c>
      <c r="C3973" s="11">
        <f t="shared" si="297"/>
        <v>3.9000000000014552</v>
      </c>
      <c r="D3973" s="18"/>
      <c r="E3973" s="12">
        <f t="shared" si="296"/>
        <v>-50.308900000000001</v>
      </c>
      <c r="F3973" s="16">
        <v>-9.0220000000000002</v>
      </c>
      <c r="G3973" s="16">
        <v>-11.930999999999999</v>
      </c>
    </row>
    <row r="3974" spans="1:7">
      <c r="A3974" s="11">
        <v>50262.8</v>
      </c>
      <c r="B3974" s="11">
        <f t="shared" si="295"/>
        <v>-50312.800000000003</v>
      </c>
      <c r="C3974" s="11">
        <f t="shared" si="297"/>
        <v>3.9000000000014552</v>
      </c>
      <c r="D3974" s="18"/>
      <c r="E3974" s="12">
        <f t="shared" si="296"/>
        <v>-50.312800000000003</v>
      </c>
      <c r="F3974" s="16">
        <v>-8.56</v>
      </c>
      <c r="G3974" s="16">
        <v>-11.875</v>
      </c>
    </row>
    <row r="3975" spans="1:7">
      <c r="A3975" s="11">
        <v>50266.7</v>
      </c>
      <c r="B3975" s="11">
        <f t="shared" si="295"/>
        <v>-50316.7</v>
      </c>
      <c r="C3975" s="11">
        <f t="shared" si="297"/>
        <v>3.8999999999941792</v>
      </c>
      <c r="D3975" s="18"/>
      <c r="E3975" s="12">
        <f t="shared" si="296"/>
        <v>-50.316699999999997</v>
      </c>
      <c r="F3975" s="16">
        <v>-8.6980000000000004</v>
      </c>
      <c r="G3975" s="16">
        <v>-11.923</v>
      </c>
    </row>
    <row r="3976" spans="1:7">
      <c r="A3976" s="11">
        <v>50270.6</v>
      </c>
      <c r="B3976" s="11">
        <f t="shared" si="295"/>
        <v>-50320.6</v>
      </c>
      <c r="C3976" s="11">
        <f t="shared" si="297"/>
        <v>3.9000000000014552</v>
      </c>
      <c r="D3976" s="18"/>
      <c r="E3976" s="12">
        <f t="shared" si="296"/>
        <v>-50.320599999999999</v>
      </c>
      <c r="F3976" s="16">
        <v>-8.4290000000000003</v>
      </c>
      <c r="G3976" s="16">
        <v>-11.760999999999999</v>
      </c>
    </row>
    <row r="3977" spans="1:7">
      <c r="A3977" s="11">
        <v>50274.5</v>
      </c>
      <c r="B3977" s="11">
        <f t="shared" si="295"/>
        <v>-50324.5</v>
      </c>
      <c r="C3977" s="11">
        <f t="shared" si="297"/>
        <v>3.9000000000014552</v>
      </c>
      <c r="D3977" s="18"/>
      <c r="E3977" s="12">
        <f t="shared" si="296"/>
        <v>-50.3245</v>
      </c>
      <c r="F3977" s="16">
        <v>-8.4849999999999994</v>
      </c>
      <c r="G3977" s="16">
        <v>-11.808</v>
      </c>
    </row>
    <row r="3978" spans="1:7">
      <c r="A3978" s="11"/>
      <c r="B3978" s="11"/>
      <c r="C3978" s="11"/>
      <c r="D3978" s="18"/>
      <c r="E3978" s="12"/>
      <c r="F3978" s="16"/>
      <c r="G3978" s="16"/>
    </row>
  </sheetData>
  <sheetProtection sheet="1" objects="1" scenarios="1"/>
  <phoneticPr fontId="1" type="noConversion"/>
  <pageMargins left="0.75" right="0.75" top="1" bottom="1" header="0.5" footer="0.5"/>
  <pageSetup paperSize="25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A30"/>
  <sheetViews>
    <sheetView topLeftCell="B1" workbookViewId="0">
      <pane ySplit="1" topLeftCell="A2" activePane="bottomLeft" state="frozen"/>
      <selection activeCell="J1" sqref="J1"/>
      <selection pane="bottomLeft" activeCell="B1" sqref="B1"/>
    </sheetView>
  </sheetViews>
  <sheetFormatPr defaultRowHeight="12.75"/>
  <cols>
    <col min="1" max="1" width="3" customWidth="1"/>
    <col min="14" max="14" width="9.140625" style="60"/>
    <col min="15" max="15" width="7.5703125" style="60" customWidth="1"/>
    <col min="16" max="17" width="9.140625" style="64"/>
    <col min="18" max="18" width="9.140625" style="60"/>
    <col min="19" max="27" width="9.140625" style="59"/>
  </cols>
  <sheetData>
    <row r="1" spans="14:27" s="7" customFormat="1">
      <c r="N1" s="61"/>
      <c r="O1" s="61"/>
      <c r="P1" s="63"/>
      <c r="Q1" s="63"/>
      <c r="R1" s="61"/>
      <c r="S1" s="62"/>
      <c r="T1" s="62"/>
      <c r="U1" s="62"/>
      <c r="V1" s="62"/>
      <c r="W1" s="62"/>
      <c r="X1" s="62"/>
      <c r="Y1" s="62"/>
      <c r="Z1" s="62"/>
      <c r="AA1" s="62"/>
    </row>
    <row r="28" spans="2:3">
      <c r="B28" s="7" t="s">
        <v>270</v>
      </c>
      <c r="C28" s="7" t="s">
        <v>271</v>
      </c>
    </row>
    <row r="29" spans="2:3">
      <c r="B29">
        <v>0</v>
      </c>
      <c r="C29">
        <v>10000</v>
      </c>
    </row>
    <row r="30" spans="2:3">
      <c r="B30">
        <v>0</v>
      </c>
      <c r="C30">
        <v>-10000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.75"/>
  <cols>
    <col min="1" max="1" width="28.7109375" customWidth="1"/>
    <col min="2" max="2" width="55.5703125" customWidth="1"/>
  </cols>
  <sheetData>
    <row r="2" spans="1:2" ht="15">
      <c r="A2" s="65"/>
    </row>
    <row r="3" spans="1:2" ht="16.5" thickBot="1">
      <c r="A3" s="81" t="s">
        <v>272</v>
      </c>
    </row>
    <row r="4" spans="1:2" ht="15.75" thickTop="1" thickBot="1">
      <c r="A4" s="66" t="s">
        <v>273</v>
      </c>
      <c r="B4" s="67" t="s">
        <v>274</v>
      </c>
    </row>
    <row r="5" spans="1:2" ht="3" customHeight="1" thickBot="1">
      <c r="A5" s="68"/>
      <c r="B5" s="70"/>
    </row>
    <row r="6" spans="1:2" ht="15.75" thickBot="1">
      <c r="A6" s="71" t="s">
        <v>275</v>
      </c>
      <c r="B6" s="72"/>
    </row>
    <row r="7" spans="1:2" ht="15.75" thickBot="1">
      <c r="A7" s="73" t="s">
        <v>276</v>
      </c>
      <c r="B7" s="74" t="s">
        <v>277</v>
      </c>
    </row>
    <row r="8" spans="1:2" ht="15.75" thickBot="1">
      <c r="A8" s="73" t="s">
        <v>278</v>
      </c>
      <c r="B8" s="75" t="s">
        <v>279</v>
      </c>
    </row>
    <row r="9" spans="1:2" ht="15.75" thickBot="1">
      <c r="A9" s="73" t="s">
        <v>280</v>
      </c>
      <c r="B9" s="74" t="s">
        <v>281</v>
      </c>
    </row>
    <row r="10" spans="1:2" ht="3" customHeight="1" thickBot="1">
      <c r="A10" s="76"/>
      <c r="B10" s="77"/>
    </row>
    <row r="11" spans="1:2" ht="15.75" thickBot="1">
      <c r="A11" s="71" t="s">
        <v>282</v>
      </c>
      <c r="B11" s="72"/>
    </row>
    <row r="12" spans="1:2" ht="15.75" thickBot="1">
      <c r="A12" s="73" t="s">
        <v>283</v>
      </c>
      <c r="B12" s="74" t="s">
        <v>284</v>
      </c>
    </row>
    <row r="13" spans="1:2" ht="15.75" thickBot="1">
      <c r="A13" s="73" t="s">
        <v>285</v>
      </c>
      <c r="B13" s="74" t="s">
        <v>286</v>
      </c>
    </row>
    <row r="14" spans="1:2" ht="15.75" thickBot="1">
      <c r="A14" s="73" t="s">
        <v>287</v>
      </c>
      <c r="B14" s="80">
        <v>3976</v>
      </c>
    </row>
    <row r="15" spans="1:2" ht="15.75" thickBot="1">
      <c r="A15" s="73" t="s">
        <v>288</v>
      </c>
      <c r="B15" s="74" t="s">
        <v>289</v>
      </c>
    </row>
    <row r="16" spans="1:2" ht="15.75" thickBot="1">
      <c r="A16" s="73" t="s">
        <v>290</v>
      </c>
      <c r="B16" s="74" t="s">
        <v>291</v>
      </c>
    </row>
    <row r="17" spans="1:8" ht="15.75" thickBot="1">
      <c r="A17" s="78" t="s">
        <v>292</v>
      </c>
      <c r="B17" s="79" t="s">
        <v>293</v>
      </c>
    </row>
    <row r="18" spans="1:8" ht="15.75" thickTop="1">
      <c r="A18" s="65"/>
    </row>
    <row r="19" spans="1:8" ht="15">
      <c r="B19" s="65"/>
    </row>
    <row r="20" spans="1:8" ht="16.5" thickBot="1">
      <c r="B20" s="81" t="s">
        <v>294</v>
      </c>
    </row>
    <row r="21" spans="1:8" ht="16.5" thickTop="1" thickBot="1">
      <c r="B21" s="66" t="s">
        <v>295</v>
      </c>
      <c r="C21" s="82" t="s">
        <v>296</v>
      </c>
      <c r="D21" s="83" t="s">
        <v>297</v>
      </c>
      <c r="E21" s="83" t="s">
        <v>298</v>
      </c>
      <c r="F21" s="83" t="s">
        <v>299</v>
      </c>
      <c r="G21" s="83"/>
      <c r="H21" s="84"/>
    </row>
    <row r="22" spans="1:8" ht="3" customHeight="1" thickBot="1">
      <c r="B22" s="68"/>
      <c r="C22" s="85"/>
      <c r="D22" s="86"/>
      <c r="E22" s="86"/>
      <c r="F22" s="86"/>
      <c r="G22" s="87"/>
      <c r="H22" s="69"/>
    </row>
    <row r="23" spans="1:8" ht="15.75" thickBot="1">
      <c r="B23" s="71" t="s">
        <v>300</v>
      </c>
      <c r="C23" s="88" t="s">
        <v>301</v>
      </c>
      <c r="D23" s="89" t="s">
        <v>301</v>
      </c>
      <c r="E23" s="89" t="s">
        <v>243</v>
      </c>
      <c r="F23" s="89" t="s">
        <v>247</v>
      </c>
      <c r="G23" s="89"/>
      <c r="H23" s="72"/>
    </row>
    <row r="24" spans="1:8" ht="3" customHeight="1" thickBot="1">
      <c r="B24" s="76"/>
      <c r="C24" s="85"/>
      <c r="D24" s="87"/>
      <c r="E24" s="87"/>
      <c r="F24" s="87"/>
      <c r="G24" s="87"/>
      <c r="H24" s="69"/>
    </row>
    <row r="25" spans="1:8" ht="15.75" thickBot="1">
      <c r="B25" s="73" t="s">
        <v>302</v>
      </c>
      <c r="C25" s="90" t="s">
        <v>303</v>
      </c>
      <c r="D25" s="91" t="s">
        <v>303</v>
      </c>
      <c r="E25" s="91" t="s">
        <v>304</v>
      </c>
      <c r="F25" s="91" t="s">
        <v>301</v>
      </c>
      <c r="G25" s="91"/>
      <c r="H25" s="72"/>
    </row>
    <row r="26" spans="1:8" ht="15.75" thickBot="1">
      <c r="B26" s="73" t="s">
        <v>305</v>
      </c>
      <c r="C26" s="90" t="s">
        <v>306</v>
      </c>
      <c r="D26" s="91" t="s">
        <v>306</v>
      </c>
      <c r="E26" s="91" t="s">
        <v>306</v>
      </c>
      <c r="F26" s="91" t="s">
        <v>306</v>
      </c>
      <c r="G26" s="91"/>
      <c r="H26" s="72"/>
    </row>
    <row r="27" spans="1:8" ht="15.75" thickBot="1">
      <c r="B27" s="73" t="s">
        <v>307</v>
      </c>
      <c r="C27" s="90" t="s">
        <v>308</v>
      </c>
      <c r="D27" s="91" t="s">
        <v>308</v>
      </c>
      <c r="E27" s="91" t="s">
        <v>308</v>
      </c>
      <c r="F27" s="91" t="s">
        <v>308</v>
      </c>
      <c r="G27" s="91"/>
      <c r="H27" s="72"/>
    </row>
    <row r="28" spans="1:8" ht="15.75" thickBot="1">
      <c r="B28" s="73" t="s">
        <v>309</v>
      </c>
      <c r="C28" s="90" t="s">
        <v>310</v>
      </c>
      <c r="D28" s="91" t="s">
        <v>310</v>
      </c>
      <c r="E28" s="91" t="s">
        <v>310</v>
      </c>
      <c r="F28" s="91" t="s">
        <v>311</v>
      </c>
      <c r="G28" s="91"/>
      <c r="H28" s="72"/>
    </row>
    <row r="29" spans="1:8" ht="15.75" thickBot="1">
      <c r="B29" s="73" t="s">
        <v>312</v>
      </c>
      <c r="C29" s="90">
        <v>15</v>
      </c>
      <c r="D29" s="91">
        <v>0</v>
      </c>
      <c r="E29" s="91">
        <v>4</v>
      </c>
      <c r="F29" s="91">
        <v>1</v>
      </c>
      <c r="G29" s="91"/>
      <c r="H29" s="72"/>
    </row>
    <row r="30" spans="1:8" ht="14.25" customHeight="1" thickBot="1">
      <c r="B30" s="73" t="s">
        <v>313</v>
      </c>
      <c r="C30" s="90" t="s">
        <v>314</v>
      </c>
      <c r="D30" s="91" t="s">
        <v>314</v>
      </c>
      <c r="E30" s="91" t="s">
        <v>315</v>
      </c>
      <c r="F30" s="91" t="s">
        <v>316</v>
      </c>
      <c r="G30" s="91"/>
      <c r="H30" s="72"/>
    </row>
    <row r="31" spans="1:8" ht="14.25" customHeight="1" thickBot="1">
      <c r="B31" s="73" t="s">
        <v>317</v>
      </c>
      <c r="C31" s="90" t="s">
        <v>220</v>
      </c>
      <c r="D31" s="91" t="s">
        <v>318</v>
      </c>
      <c r="E31" s="91" t="s">
        <v>319</v>
      </c>
      <c r="F31" s="91" t="s">
        <v>320</v>
      </c>
      <c r="G31" s="91"/>
      <c r="H31" s="72"/>
    </row>
    <row r="32" spans="1:8" ht="3" customHeight="1" thickBot="1">
      <c r="B32" s="76"/>
      <c r="C32" s="85"/>
      <c r="D32" s="92"/>
      <c r="E32" s="92"/>
      <c r="F32" s="92"/>
      <c r="G32" s="92"/>
      <c r="H32" s="69"/>
    </row>
    <row r="33" spans="2:8" ht="15.75" thickBot="1">
      <c r="B33" s="71" t="s">
        <v>321</v>
      </c>
      <c r="C33" s="88" t="s">
        <v>301</v>
      </c>
      <c r="D33" s="89" t="s">
        <v>301</v>
      </c>
      <c r="E33" s="89" t="s">
        <v>243</v>
      </c>
      <c r="F33" s="89" t="s">
        <v>247</v>
      </c>
      <c r="G33" s="89"/>
      <c r="H33" s="72"/>
    </row>
    <row r="34" spans="2:8" ht="3" customHeight="1" thickBot="1">
      <c r="B34" s="76"/>
      <c r="C34" s="85"/>
      <c r="D34" s="87"/>
      <c r="E34" s="87"/>
      <c r="F34" s="87"/>
      <c r="G34" s="87"/>
      <c r="H34" s="69"/>
    </row>
    <row r="35" spans="2:8" ht="15.75" thickBot="1">
      <c r="B35" s="73" t="s">
        <v>322</v>
      </c>
      <c r="C35" s="90">
        <v>286</v>
      </c>
      <c r="D35" s="93">
        <v>147</v>
      </c>
      <c r="E35" s="93">
        <v>91</v>
      </c>
      <c r="F35" s="93">
        <v>30</v>
      </c>
      <c r="G35" s="93"/>
      <c r="H35" s="72"/>
    </row>
    <row r="36" spans="2:8" ht="15.75" thickBot="1">
      <c r="B36" s="73" t="s">
        <v>323</v>
      </c>
      <c r="C36" s="90">
        <v>32</v>
      </c>
      <c r="D36" s="93">
        <v>16</v>
      </c>
      <c r="E36" s="93">
        <v>10</v>
      </c>
      <c r="F36" s="93">
        <v>3.3</v>
      </c>
      <c r="G36" s="93"/>
      <c r="H36" s="72"/>
    </row>
    <row r="37" spans="2:8" ht="3" customHeight="1" thickBot="1">
      <c r="B37" s="76"/>
      <c r="C37" s="85"/>
      <c r="D37" s="92"/>
      <c r="E37" s="92"/>
      <c r="F37" s="92"/>
      <c r="G37" s="92"/>
      <c r="H37" s="69"/>
    </row>
    <row r="38" spans="2:8" ht="15.75" thickBot="1">
      <c r="B38" s="73" t="s">
        <v>324</v>
      </c>
      <c r="C38" s="90">
        <v>-0.625</v>
      </c>
      <c r="D38" s="93">
        <v>-0.625</v>
      </c>
      <c r="E38" s="93">
        <v>-0.57299999999999995</v>
      </c>
      <c r="F38" s="93">
        <v>-0.872</v>
      </c>
      <c r="G38" s="93"/>
      <c r="H38" s="72"/>
    </row>
    <row r="39" spans="2:8" ht="15.75" thickBot="1">
      <c r="B39" s="73" t="s">
        <v>325</v>
      </c>
      <c r="C39" s="90">
        <v>-9.7000000000000003E-2</v>
      </c>
      <c r="D39" s="93">
        <v>-0.124</v>
      </c>
      <c r="E39" s="93">
        <v>-0.12</v>
      </c>
      <c r="F39" s="93">
        <v>-0.182</v>
      </c>
      <c r="G39" s="93"/>
      <c r="H39" s="72"/>
    </row>
    <row r="40" spans="2:8" ht="15.75" thickBot="1">
      <c r="B40" s="73" t="s">
        <v>326</v>
      </c>
      <c r="C40" s="90">
        <v>7.0000000000000001E-3</v>
      </c>
      <c r="D40" s="93">
        <v>0.03</v>
      </c>
      <c r="E40" s="93">
        <v>-2.4E-2</v>
      </c>
      <c r="F40" s="93">
        <v>-3.4000000000000002E-2</v>
      </c>
      <c r="G40" s="93"/>
      <c r="H40" s="72"/>
    </row>
    <row r="41" spans="2:8" ht="15.75" thickBot="1">
      <c r="B41" s="73" t="s">
        <v>327</v>
      </c>
      <c r="C41" s="90">
        <v>0.109</v>
      </c>
      <c r="D41" s="93">
        <v>0.155</v>
      </c>
      <c r="E41" s="93">
        <v>9.7000000000000003E-2</v>
      </c>
      <c r="F41" s="93">
        <v>0.23599999999999999</v>
      </c>
      <c r="G41" s="93"/>
      <c r="H41" s="72"/>
    </row>
    <row r="42" spans="2:8" ht="15.75" thickBot="1">
      <c r="B42" s="73" t="s">
        <v>328</v>
      </c>
      <c r="C42" s="90">
        <v>0.59399999999999997</v>
      </c>
      <c r="D42" s="93">
        <v>0.59399999999999997</v>
      </c>
      <c r="E42" s="93">
        <v>0.75</v>
      </c>
      <c r="F42" s="93">
        <v>1.2709999999999999</v>
      </c>
      <c r="G42" s="93"/>
      <c r="H42" s="72"/>
    </row>
    <row r="43" spans="2:8" ht="15.75" thickBot="1">
      <c r="B43" s="73" t="s">
        <v>329</v>
      </c>
      <c r="C43" s="90">
        <v>0</v>
      </c>
      <c r="D43" s="93">
        <v>1E-3</v>
      </c>
      <c r="E43" s="93">
        <v>6.0000000000000001E-3</v>
      </c>
      <c r="F43" s="93">
        <v>8.0000000000000002E-3</v>
      </c>
      <c r="G43" s="93"/>
      <c r="H43" s="72"/>
    </row>
    <row r="44" spans="2:8" ht="3" customHeight="1" thickBot="1">
      <c r="B44" s="76"/>
      <c r="C44" s="85"/>
      <c r="D44" s="92"/>
      <c r="E44" s="92"/>
      <c r="F44" s="92"/>
      <c r="G44" s="92"/>
      <c r="H44" s="69"/>
    </row>
    <row r="45" spans="2:8" ht="15.75" thickBot="1">
      <c r="B45" s="73" t="s">
        <v>330</v>
      </c>
      <c r="C45" s="90">
        <v>1.12E-2</v>
      </c>
      <c r="D45" s="93">
        <v>1.9E-2</v>
      </c>
      <c r="E45" s="93">
        <v>2.4799999999999999E-2</v>
      </c>
      <c r="F45" s="93">
        <v>8.2600000000000007E-2</v>
      </c>
      <c r="G45" s="93"/>
      <c r="H45" s="72"/>
    </row>
    <row r="46" spans="2:8" ht="15.75" thickBot="1">
      <c r="B46" s="73" t="s">
        <v>331</v>
      </c>
      <c r="C46" s="90">
        <v>-2.18E-2</v>
      </c>
      <c r="D46" s="93">
        <v>-3.6799999999999999E-2</v>
      </c>
      <c r="E46" s="93">
        <v>-4.3200000000000002E-2</v>
      </c>
      <c r="F46" s="93">
        <v>-0.16109999999999999</v>
      </c>
      <c r="G46" s="93"/>
      <c r="H46" s="72"/>
    </row>
    <row r="47" spans="2:8" ht="15.75" thickBot="1">
      <c r="B47" s="73" t="s">
        <v>332</v>
      </c>
      <c r="C47" s="90">
        <v>2.2100000000000002E-2</v>
      </c>
      <c r="D47" s="93">
        <v>3.8199999999999998E-2</v>
      </c>
      <c r="E47" s="93">
        <v>5.5399999999999998E-2</v>
      </c>
      <c r="F47" s="93">
        <v>0.1767</v>
      </c>
      <c r="G47" s="93"/>
      <c r="H47" s="72"/>
    </row>
    <row r="48" spans="2:8" ht="15.75" thickBot="1">
      <c r="B48" s="73" t="s">
        <v>333</v>
      </c>
      <c r="C48" s="90">
        <v>3.5659999999999997E-2</v>
      </c>
      <c r="D48" s="93">
        <v>5.287E-2</v>
      </c>
      <c r="E48" s="93">
        <v>5.611E-2</v>
      </c>
      <c r="F48" s="93">
        <v>0.20458000000000001</v>
      </c>
      <c r="G48" s="93"/>
      <c r="H48" s="72"/>
    </row>
    <row r="49" spans="2:8" ht="15.75" thickBot="1">
      <c r="B49" s="73" t="s">
        <v>334</v>
      </c>
      <c r="C49" s="90">
        <v>0.18884000000000001</v>
      </c>
      <c r="D49" s="93">
        <v>0.22993</v>
      </c>
      <c r="E49" s="93">
        <v>0.23687</v>
      </c>
      <c r="F49" s="93">
        <v>0.45229999999999998</v>
      </c>
      <c r="G49" s="93"/>
      <c r="H49" s="72"/>
    </row>
    <row r="50" spans="2:8" ht="3" customHeight="1" thickBot="1">
      <c r="B50" s="76"/>
      <c r="C50" s="85"/>
      <c r="D50" s="92"/>
      <c r="E50" s="92"/>
      <c r="F50" s="92"/>
      <c r="G50" s="92"/>
      <c r="H50" s="69"/>
    </row>
    <row r="51" spans="2:8" ht="15.75" thickBot="1">
      <c r="B51" s="73" t="s">
        <v>335</v>
      </c>
      <c r="C51" s="90">
        <v>-0.38</v>
      </c>
      <c r="D51" s="93">
        <v>-0.39</v>
      </c>
      <c r="E51" s="93">
        <v>0.82</v>
      </c>
      <c r="F51" s="93">
        <v>0.44</v>
      </c>
      <c r="G51" s="93"/>
      <c r="H51" s="72"/>
    </row>
    <row r="52" spans="2:8" ht="15.75" thickBot="1">
      <c r="B52" s="78" t="s">
        <v>336</v>
      </c>
      <c r="C52" s="94">
        <v>0.95</v>
      </c>
      <c r="D52" s="95">
        <v>7.0000000000000007E-2</v>
      </c>
      <c r="E52" s="95">
        <v>1.64</v>
      </c>
      <c r="F52" s="95">
        <v>0.62</v>
      </c>
      <c r="G52" s="95"/>
      <c r="H52" s="96"/>
    </row>
    <row r="53" spans="2:8" ht="15.75" thickTop="1">
      <c r="B53" s="65"/>
    </row>
    <row r="54" spans="2:8" ht="15">
      <c r="B54" s="65"/>
    </row>
    <row r="55" spans="2:8" ht="16.5" thickBot="1">
      <c r="B55" s="81" t="s">
        <v>337</v>
      </c>
    </row>
    <row r="56" spans="2:8" ht="16.5" thickTop="1" thickBot="1">
      <c r="B56" s="66" t="s">
        <v>295</v>
      </c>
      <c r="C56" s="82" t="s">
        <v>296</v>
      </c>
      <c r="D56" s="83" t="s">
        <v>297</v>
      </c>
      <c r="E56" s="83" t="s">
        <v>298</v>
      </c>
      <c r="F56" s="83" t="s">
        <v>299</v>
      </c>
      <c r="G56" s="83"/>
      <c r="H56" s="84"/>
    </row>
    <row r="57" spans="2:8" ht="3" customHeight="1" thickBot="1">
      <c r="B57" s="68"/>
      <c r="C57" s="85"/>
      <c r="D57" s="86"/>
      <c r="E57" s="86"/>
      <c r="F57" s="86"/>
      <c r="G57" s="86"/>
      <c r="H57" s="69"/>
    </row>
    <row r="58" spans="2:8" ht="15.75" thickBot="1">
      <c r="B58" s="71" t="s">
        <v>338</v>
      </c>
      <c r="C58" s="88" t="s">
        <v>301</v>
      </c>
      <c r="D58" s="89" t="s">
        <v>301</v>
      </c>
      <c r="E58" s="89" t="s">
        <v>243</v>
      </c>
      <c r="F58" s="89" t="s">
        <v>247</v>
      </c>
      <c r="G58" s="89"/>
      <c r="H58" s="72"/>
    </row>
    <row r="59" spans="2:8" ht="3" customHeight="1" thickBot="1">
      <c r="B59" s="76"/>
      <c r="C59" s="85"/>
      <c r="D59" s="87"/>
      <c r="E59" s="87"/>
      <c r="F59" s="87"/>
      <c r="G59" s="87"/>
      <c r="H59" s="69"/>
    </row>
    <row r="60" spans="2:8" ht="15.75" thickBot="1">
      <c r="B60" s="73" t="s">
        <v>339</v>
      </c>
      <c r="C60" s="97">
        <v>0.99</v>
      </c>
      <c r="D60" s="98">
        <v>0.999</v>
      </c>
      <c r="E60" s="98">
        <v>0.999</v>
      </c>
      <c r="F60" s="98">
        <v>0.999</v>
      </c>
      <c r="G60" s="93"/>
      <c r="H60" s="72"/>
    </row>
    <row r="61" spans="2:8" ht="18.75" thickBot="1">
      <c r="B61" s="73" t="s">
        <v>340</v>
      </c>
      <c r="C61" s="90">
        <v>2.8000000000000001E-2</v>
      </c>
      <c r="D61" s="93">
        <v>7.5999999999999998E-2</v>
      </c>
      <c r="E61" s="93">
        <v>0.17100000000000001</v>
      </c>
      <c r="F61" s="93">
        <v>0.378</v>
      </c>
      <c r="G61" s="93"/>
      <c r="H61" s="72"/>
    </row>
    <row r="62" spans="2:8" ht="3" customHeight="1" thickBot="1">
      <c r="B62" s="76"/>
      <c r="C62" s="85"/>
      <c r="D62" s="92"/>
      <c r="E62" s="92"/>
      <c r="F62" s="92"/>
      <c r="G62" s="92"/>
      <c r="H62" s="69"/>
    </row>
    <row r="63" spans="2:8" ht="15.75" thickBot="1">
      <c r="B63" s="71" t="s">
        <v>341</v>
      </c>
      <c r="C63" s="99"/>
      <c r="D63" s="93"/>
      <c r="E63" s="93"/>
      <c r="F63" s="93"/>
      <c r="G63" s="93"/>
      <c r="H63" s="72"/>
    </row>
    <row r="64" spans="2:8" ht="3" customHeight="1" thickBot="1">
      <c r="B64" s="76"/>
      <c r="C64" s="85"/>
      <c r="D64" s="92"/>
      <c r="E64" s="92"/>
      <c r="F64" s="92"/>
      <c r="G64" s="92"/>
      <c r="H64" s="69"/>
    </row>
    <row r="65" spans="2:8" ht="15.75" thickBot="1">
      <c r="B65" s="73" t="s">
        <v>342</v>
      </c>
      <c r="C65" s="90" t="s">
        <v>343</v>
      </c>
      <c r="D65" s="91" t="s">
        <v>344</v>
      </c>
      <c r="E65" s="91" t="s">
        <v>345</v>
      </c>
      <c r="F65" s="91" t="s">
        <v>346</v>
      </c>
      <c r="G65" s="91"/>
      <c r="H65" s="72"/>
    </row>
    <row r="66" spans="2:8" ht="15.75" thickBot="1">
      <c r="B66" s="73" t="s">
        <v>347</v>
      </c>
      <c r="C66" s="90">
        <v>1.2E-2</v>
      </c>
      <c r="D66" s="91">
        <v>3.5999999999999999E-3</v>
      </c>
      <c r="E66" s="91">
        <v>1.0699999999999999E-2</v>
      </c>
      <c r="F66" s="91">
        <v>1.9699999999999999E-2</v>
      </c>
      <c r="G66" s="91"/>
      <c r="H66" s="72"/>
    </row>
    <row r="67" spans="2:8" ht="15.75" thickBot="1">
      <c r="B67" s="73" t="s">
        <v>348</v>
      </c>
      <c r="C67" s="90" t="s">
        <v>349</v>
      </c>
      <c r="D67" s="91" t="s">
        <v>350</v>
      </c>
      <c r="E67" s="91"/>
      <c r="F67" s="91"/>
      <c r="G67" s="91"/>
      <c r="H67" s="72"/>
    </row>
    <row r="68" spans="2:8" ht="3" customHeight="1" thickBot="1">
      <c r="B68" s="76"/>
      <c r="C68" s="85"/>
      <c r="D68" s="100"/>
      <c r="E68" s="100"/>
      <c r="F68" s="100"/>
      <c r="G68" s="100"/>
      <c r="H68" s="69"/>
    </row>
    <row r="69" spans="2:8" ht="15.75" thickBot="1">
      <c r="B69" s="71" t="s">
        <v>351</v>
      </c>
      <c r="C69" s="99"/>
      <c r="D69" s="91"/>
      <c r="E69" s="91"/>
      <c r="F69" s="91"/>
      <c r="G69" s="91"/>
      <c r="H69" s="72"/>
    </row>
    <row r="70" spans="2:8" ht="3" customHeight="1" thickBot="1">
      <c r="B70" s="76"/>
      <c r="C70" s="85"/>
      <c r="D70" s="100"/>
      <c r="E70" s="100"/>
      <c r="F70" s="100"/>
      <c r="G70" s="100"/>
      <c r="H70" s="69"/>
    </row>
    <row r="71" spans="2:8" ht="15.75" thickBot="1">
      <c r="B71" s="73" t="s">
        <v>342</v>
      </c>
      <c r="C71" s="90" t="s">
        <v>352</v>
      </c>
      <c r="D71" s="91" t="s">
        <v>353</v>
      </c>
      <c r="E71" s="91" t="s">
        <v>354</v>
      </c>
      <c r="F71" s="91" t="s">
        <v>355</v>
      </c>
      <c r="G71" s="91"/>
      <c r="H71" s="72"/>
    </row>
    <row r="72" spans="2:8" ht="15.75" thickBot="1">
      <c r="B72" s="73" t="s">
        <v>356</v>
      </c>
      <c r="C72" s="97">
        <v>0.99</v>
      </c>
      <c r="D72" s="101">
        <v>0.999</v>
      </c>
      <c r="E72" s="102">
        <v>0.95</v>
      </c>
      <c r="F72" s="102">
        <v>0.95</v>
      </c>
      <c r="G72" s="91"/>
      <c r="H72" s="72"/>
    </row>
    <row r="73" spans="2:8" ht="15.75" thickBot="1">
      <c r="B73" s="73" t="s">
        <v>348</v>
      </c>
      <c r="C73" s="90" t="s">
        <v>357</v>
      </c>
      <c r="D73" s="91"/>
      <c r="E73" s="91"/>
      <c r="F73" s="91"/>
      <c r="G73" s="91"/>
      <c r="H73" s="72"/>
    </row>
    <row r="74" spans="2:8" ht="3" customHeight="1" thickBot="1">
      <c r="B74" s="76"/>
      <c r="C74" s="85"/>
      <c r="D74" s="92"/>
      <c r="E74" s="92"/>
      <c r="F74" s="92"/>
      <c r="G74" s="92"/>
      <c r="H74" s="69"/>
    </row>
    <row r="75" spans="2:8" ht="15.75" thickBot="1">
      <c r="B75" s="71" t="s">
        <v>358</v>
      </c>
      <c r="C75" s="88" t="s">
        <v>301</v>
      </c>
      <c r="D75" s="89" t="s">
        <v>301</v>
      </c>
      <c r="E75" s="89" t="s">
        <v>243</v>
      </c>
      <c r="F75" s="89" t="s">
        <v>247</v>
      </c>
      <c r="G75" s="89"/>
      <c r="H75" s="72"/>
    </row>
    <row r="76" spans="2:8" ht="3" customHeight="1" thickBot="1">
      <c r="B76" s="76"/>
      <c r="C76" s="85"/>
      <c r="D76" s="87"/>
      <c r="E76" s="87"/>
      <c r="F76" s="87"/>
      <c r="G76" s="87"/>
      <c r="H76" s="69"/>
    </row>
    <row r="77" spans="2:8" ht="15.75" thickBot="1">
      <c r="B77" s="73" t="s">
        <v>359</v>
      </c>
      <c r="C77" s="103">
        <v>0.17799999999999999</v>
      </c>
      <c r="D77" s="104">
        <v>0.28699999999999998</v>
      </c>
      <c r="E77" s="104">
        <v>0.39300000000000002</v>
      </c>
      <c r="F77" s="104">
        <v>0.63200000000000001</v>
      </c>
      <c r="G77" s="104"/>
      <c r="H77" s="72"/>
    </row>
    <row r="78" spans="2:8" ht="15.75" thickBot="1">
      <c r="B78" s="73" t="s">
        <v>356</v>
      </c>
      <c r="C78" s="97">
        <v>0.99</v>
      </c>
      <c r="D78" s="102">
        <v>0.99</v>
      </c>
      <c r="E78" s="102">
        <v>0.99</v>
      </c>
      <c r="F78" s="101">
        <v>0.999</v>
      </c>
      <c r="G78" s="91"/>
      <c r="H78" s="72"/>
    </row>
    <row r="79" spans="2:8" ht="15.75" thickBot="1">
      <c r="B79" s="78" t="s">
        <v>360</v>
      </c>
      <c r="C79" s="94" t="s">
        <v>361</v>
      </c>
      <c r="D79" s="105" t="s">
        <v>361</v>
      </c>
      <c r="E79" s="105" t="s">
        <v>362</v>
      </c>
      <c r="F79" s="105" t="s">
        <v>363</v>
      </c>
      <c r="G79" s="105"/>
      <c r="H79" s="96"/>
    </row>
    <row r="80" spans="2:8" ht="15.75" thickTop="1">
      <c r="B80" s="65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87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140625" style="59" customWidth="1"/>
    <col min="2" max="2" width="20.85546875" style="60" customWidth="1"/>
    <col min="3" max="3" width="21" style="60" customWidth="1"/>
    <col min="4" max="4" width="17.28515625" style="60" customWidth="1"/>
    <col min="5" max="5" width="17.7109375" style="60" customWidth="1"/>
    <col min="6" max="6" width="9.140625" style="60"/>
    <col min="7" max="14" width="9.140625" style="59"/>
  </cols>
  <sheetData>
    <row r="1" spans="1:14" s="8" customFormat="1">
      <c r="A1" s="106" t="s">
        <v>368</v>
      </c>
      <c r="B1" s="107" t="s">
        <v>369</v>
      </c>
      <c r="C1" s="107" t="s">
        <v>370</v>
      </c>
      <c r="D1" s="107" t="s">
        <v>371</v>
      </c>
      <c r="E1" s="107" t="s">
        <v>372</v>
      </c>
      <c r="F1" s="107"/>
      <c r="G1" s="106"/>
      <c r="H1" s="106"/>
      <c r="I1" s="106"/>
      <c r="J1" s="106"/>
      <c r="K1" s="106"/>
      <c r="L1" s="106"/>
      <c r="M1" s="106"/>
      <c r="N1" s="106"/>
    </row>
    <row r="2" spans="1:14">
      <c r="A2" s="59" t="s">
        <v>364</v>
      </c>
      <c r="B2" s="60">
        <v>0.59399999999999997</v>
      </c>
      <c r="C2" s="60">
        <v>0.59399999999999997</v>
      </c>
      <c r="D2" s="60">
        <v>0.73299999999999998</v>
      </c>
      <c r="E2" s="60">
        <v>0.28699999999999998</v>
      </c>
    </row>
    <row r="3" spans="1:14">
      <c r="A3" s="59" t="s">
        <v>365</v>
      </c>
      <c r="B3" s="60">
        <v>-0.17599999999999999</v>
      </c>
      <c r="C3" s="60">
        <v>-0.17599999999999999</v>
      </c>
      <c r="D3" s="60">
        <v>0.75</v>
      </c>
      <c r="E3" s="60">
        <v>-0.61</v>
      </c>
    </row>
    <row r="4" spans="1:14">
      <c r="A4" s="59" t="s">
        <v>366</v>
      </c>
      <c r="B4" s="60">
        <v>-0.42199999999999999</v>
      </c>
      <c r="C4" s="60">
        <v>-0.42199999999999999</v>
      </c>
      <c r="D4" s="60">
        <v>-0.27900000000000003</v>
      </c>
      <c r="E4" s="60">
        <v>-0.14199999999999999</v>
      </c>
    </row>
    <row r="5" spans="1:14">
      <c r="A5" s="59" t="s">
        <v>367</v>
      </c>
      <c r="B5" s="60">
        <v>-0.54200000000000004</v>
      </c>
      <c r="C5" s="60">
        <v>-0.54200000000000004</v>
      </c>
      <c r="D5" s="60">
        <v>-0.17299999999999999</v>
      </c>
      <c r="E5" s="60">
        <v>5.3999999999999999E-2</v>
      </c>
    </row>
    <row r="6" spans="1:14">
      <c r="B6" s="60">
        <v>-0.33200000000000002</v>
      </c>
      <c r="C6" s="60">
        <v>-0.33200000000000002</v>
      </c>
      <c r="D6" s="60">
        <v>-0.57299999999999995</v>
      </c>
      <c r="E6" s="60">
        <v>0.29499999999999998</v>
      </c>
    </row>
    <row r="7" spans="1:14">
      <c r="B7" s="60">
        <v>5.7000000000000002E-2</v>
      </c>
      <c r="C7" s="60">
        <v>5.7000000000000002E-2</v>
      </c>
      <c r="D7" s="60">
        <v>-0.40400000000000003</v>
      </c>
      <c r="E7" s="60">
        <v>0.35699999999999998</v>
      </c>
    </row>
    <row r="8" spans="1:14">
      <c r="B8" s="60">
        <v>0.318</v>
      </c>
      <c r="C8" s="60">
        <v>0.318</v>
      </c>
      <c r="D8" s="60">
        <v>-0.184</v>
      </c>
      <c r="E8" s="60">
        <v>0.24299999999999999</v>
      </c>
    </row>
    <row r="9" spans="1:14">
      <c r="B9" s="60">
        <v>0.28299999999999997</v>
      </c>
      <c r="C9" s="60">
        <v>0.28299999999999997</v>
      </c>
      <c r="D9" s="60">
        <v>0.21099999999999999</v>
      </c>
      <c r="E9" s="60">
        <v>-0.26600000000000001</v>
      </c>
    </row>
    <row r="10" spans="1:14">
      <c r="B10" s="60">
        <v>0.32900000000000001</v>
      </c>
      <c r="C10" s="60">
        <v>0.32900000000000001</v>
      </c>
      <c r="D10" s="60">
        <v>0.156</v>
      </c>
      <c r="E10" s="60">
        <v>-0.111</v>
      </c>
    </row>
    <row r="11" spans="1:14">
      <c r="B11" s="60">
        <v>0.16600000000000001</v>
      </c>
      <c r="C11" s="60">
        <v>0.16600000000000001</v>
      </c>
      <c r="D11" s="60">
        <v>-0.24399999999999999</v>
      </c>
      <c r="E11" s="60">
        <v>-5.1999999999999998E-2</v>
      </c>
    </row>
    <row r="12" spans="1:14">
      <c r="B12" s="60">
        <v>0.39300000000000002</v>
      </c>
      <c r="C12" s="60">
        <v>0.39300000000000002</v>
      </c>
      <c r="D12" s="60">
        <v>8.0000000000000002E-3</v>
      </c>
      <c r="E12" s="60">
        <v>-8.8999999999999996E-2</v>
      </c>
    </row>
    <row r="13" spans="1:14">
      <c r="B13" s="60">
        <v>0.47799999999999998</v>
      </c>
      <c r="C13" s="60">
        <v>0.47799999999999998</v>
      </c>
      <c r="D13" s="60">
        <v>0.21199999999999999</v>
      </c>
      <c r="E13" s="60">
        <v>0.193</v>
      </c>
    </row>
    <row r="14" spans="1:14">
      <c r="B14" s="60">
        <v>-0.371</v>
      </c>
      <c r="C14" s="60">
        <v>-0.371</v>
      </c>
      <c r="D14" s="60">
        <v>0.32800000000000001</v>
      </c>
      <c r="E14" s="60">
        <v>0.214</v>
      </c>
    </row>
    <row r="15" spans="1:14">
      <c r="B15" s="60">
        <v>-0.46800000000000003</v>
      </c>
      <c r="C15" s="60">
        <v>-0.46800000000000003</v>
      </c>
      <c r="D15" s="60">
        <v>-0.123</v>
      </c>
      <c r="E15" s="60">
        <v>4.2999999999999997E-2</v>
      </c>
    </row>
    <row r="16" spans="1:14">
      <c r="B16" s="60">
        <v>-0.34</v>
      </c>
      <c r="C16" s="60">
        <v>-0.34</v>
      </c>
      <c r="D16" s="60">
        <v>1.0999999999999999E-2</v>
      </c>
      <c r="E16" s="60">
        <v>-4.8000000000000001E-2</v>
      </c>
    </row>
    <row r="17" spans="2:5">
      <c r="B17" s="60">
        <v>4.4999999999999998E-2</v>
      </c>
      <c r="C17" s="60">
        <v>4.4999999999999998E-2</v>
      </c>
      <c r="D17" s="60">
        <v>0.155</v>
      </c>
      <c r="E17" s="60">
        <v>5.3999999999999999E-2</v>
      </c>
    </row>
    <row r="18" spans="2:5">
      <c r="B18" s="60">
        <v>0.22700000000000001</v>
      </c>
      <c r="C18" s="60">
        <v>0.22700000000000001</v>
      </c>
      <c r="D18" s="60">
        <v>-0.20499999999999999</v>
      </c>
      <c r="E18" s="60">
        <v>-4.8000000000000001E-2</v>
      </c>
    </row>
    <row r="19" spans="2:5">
      <c r="B19" s="60">
        <v>0.10299999999999999</v>
      </c>
      <c r="C19" s="60">
        <v>0.10299999999999999</v>
      </c>
      <c r="D19" s="60">
        <v>0.13100000000000001</v>
      </c>
      <c r="E19" s="60">
        <v>-0.19500000000000001</v>
      </c>
    </row>
    <row r="20" spans="2:5">
      <c r="B20" s="60">
        <v>-6.0999999999999999E-2</v>
      </c>
      <c r="C20" s="60">
        <v>-6.0999999999999999E-2</v>
      </c>
      <c r="D20" s="60">
        <v>0.22800000000000001</v>
      </c>
      <c r="E20" s="60">
        <v>-0.14199999999999999</v>
      </c>
    </row>
    <row r="21" spans="2:5">
      <c r="B21" s="60">
        <v>-0.10299999999999999</v>
      </c>
      <c r="C21" s="60">
        <v>-0.10299999999999999</v>
      </c>
      <c r="D21" s="60">
        <v>0.37</v>
      </c>
      <c r="E21" s="60">
        <v>-0.02</v>
      </c>
    </row>
    <row r="22" spans="2:5">
      <c r="B22" s="60">
        <v>-0.255</v>
      </c>
      <c r="C22" s="60">
        <v>-0.255</v>
      </c>
      <c r="D22" s="60">
        <v>-0.11700000000000001</v>
      </c>
      <c r="E22" s="60">
        <v>0.48</v>
      </c>
    </row>
    <row r="23" spans="2:5">
      <c r="B23" s="60">
        <v>-9.8000000000000004E-2</v>
      </c>
      <c r="C23" s="60">
        <v>-9.8000000000000004E-2</v>
      </c>
      <c r="D23" s="60">
        <v>-0.21</v>
      </c>
      <c r="E23" s="60">
        <v>1.2709999999999999</v>
      </c>
    </row>
    <row r="24" spans="2:5">
      <c r="B24" s="60">
        <v>-6.8000000000000005E-2</v>
      </c>
      <c r="C24" s="60">
        <v>-6.8000000000000005E-2</v>
      </c>
      <c r="D24" s="60">
        <v>-0.41899999999999998</v>
      </c>
      <c r="E24" s="60">
        <v>0.6</v>
      </c>
    </row>
    <row r="25" spans="2:5">
      <c r="B25" s="60">
        <v>0.05</v>
      </c>
      <c r="C25" s="60">
        <v>0.05</v>
      </c>
      <c r="D25" s="60">
        <v>-3.5000000000000003E-2</v>
      </c>
      <c r="E25" s="60">
        <v>0.83199999999999996</v>
      </c>
    </row>
    <row r="26" spans="2:5">
      <c r="B26" s="60">
        <v>-0.129</v>
      </c>
      <c r="C26" s="60">
        <v>-0.129</v>
      </c>
      <c r="D26" s="60">
        <v>0.20300000000000001</v>
      </c>
      <c r="E26" s="60">
        <v>7.0000000000000007E-2</v>
      </c>
    </row>
    <row r="27" spans="2:5">
      <c r="B27" s="60">
        <v>-0.109</v>
      </c>
      <c r="C27" s="60">
        <v>-0.109</v>
      </c>
      <c r="D27" s="60">
        <v>-0.17899999999999999</v>
      </c>
      <c r="E27" s="60">
        <v>-0.45700000000000002</v>
      </c>
    </row>
    <row r="28" spans="2:5">
      <c r="B28" s="60">
        <v>-6.9000000000000006E-2</v>
      </c>
      <c r="C28" s="60">
        <v>-6.9000000000000006E-2</v>
      </c>
      <c r="D28" s="60">
        <v>3.7999999999999999E-2</v>
      </c>
      <c r="E28" s="60">
        <v>-0.872</v>
      </c>
    </row>
    <row r="29" spans="2:5">
      <c r="B29" s="60">
        <v>-0.152</v>
      </c>
      <c r="C29" s="60">
        <v>-0.152</v>
      </c>
      <c r="D29" s="60">
        <v>0.22500000000000001</v>
      </c>
      <c r="E29" s="60">
        <v>-0.79400000000000004</v>
      </c>
    </row>
    <row r="30" spans="2:5">
      <c r="B30" s="60">
        <v>0.22700000000000001</v>
      </c>
      <c r="C30" s="60">
        <v>0.22700000000000001</v>
      </c>
      <c r="D30" s="60">
        <v>-6.8000000000000005E-2</v>
      </c>
      <c r="E30" s="60">
        <v>-0.55500000000000005</v>
      </c>
    </row>
    <row r="31" spans="2:5">
      <c r="B31" s="60">
        <v>0.36899999999999999</v>
      </c>
      <c r="C31" s="60">
        <v>0.36899999999999999</v>
      </c>
      <c r="D31" s="60">
        <v>-1.6E-2</v>
      </c>
      <c r="E31" s="60">
        <v>-0.35799999999999998</v>
      </c>
    </row>
    <row r="32" spans="2:5">
      <c r="B32" s="60">
        <v>0.28199999999999997</v>
      </c>
      <c r="C32" s="60">
        <v>0.28199999999999997</v>
      </c>
      <c r="D32" s="60">
        <v>0.28699999999999998</v>
      </c>
    </row>
    <row r="33" spans="2:4">
      <c r="B33" s="60">
        <v>0.216</v>
      </c>
      <c r="C33" s="60">
        <v>0.216</v>
      </c>
      <c r="D33" s="60">
        <v>-0.42899999999999999</v>
      </c>
    </row>
    <row r="34" spans="2:4">
      <c r="B34" s="60">
        <v>-0.113</v>
      </c>
      <c r="C34" s="60">
        <v>-0.113</v>
      </c>
      <c r="D34" s="60">
        <v>-9.4E-2</v>
      </c>
    </row>
    <row r="35" spans="2:4">
      <c r="B35" s="60">
        <v>-0.35599999999999998</v>
      </c>
      <c r="C35" s="60">
        <v>-0.35599999999999998</v>
      </c>
      <c r="D35" s="60">
        <v>-2.5999999999999999E-2</v>
      </c>
    </row>
    <row r="36" spans="2:4">
      <c r="B36" s="60">
        <v>-0.21199999999999999</v>
      </c>
      <c r="C36" s="60">
        <v>-0.21199999999999999</v>
      </c>
      <c r="D36" s="60">
        <v>-3.1E-2</v>
      </c>
    </row>
    <row r="37" spans="2:4">
      <c r="B37" s="60">
        <v>-0.13100000000000001</v>
      </c>
      <c r="C37" s="60">
        <v>-0.13100000000000001</v>
      </c>
      <c r="D37" s="60">
        <v>0.27400000000000002</v>
      </c>
    </row>
    <row r="38" spans="2:4">
      <c r="B38" s="60">
        <v>-0.155</v>
      </c>
      <c r="C38" s="60">
        <v>-0.155</v>
      </c>
      <c r="D38" s="60">
        <v>0.21099999999999999</v>
      </c>
    </row>
    <row r="39" spans="2:4">
      <c r="B39" s="60">
        <v>0.161</v>
      </c>
      <c r="C39" s="60">
        <v>0.161</v>
      </c>
      <c r="D39" s="60">
        <v>-0.188</v>
      </c>
    </row>
    <row r="40" spans="2:4">
      <c r="B40" s="60">
        <v>0</v>
      </c>
      <c r="C40" s="60">
        <v>0</v>
      </c>
      <c r="D40" s="60">
        <v>0.18099999999999999</v>
      </c>
    </row>
    <row r="41" spans="2:4">
      <c r="B41" s="60">
        <v>-0.03</v>
      </c>
      <c r="C41" s="60">
        <v>-0.03</v>
      </c>
      <c r="D41" s="60">
        <v>0.09</v>
      </c>
    </row>
    <row r="42" spans="2:4">
      <c r="B42" s="60">
        <v>0.05</v>
      </c>
      <c r="C42" s="60">
        <v>0.05</v>
      </c>
      <c r="D42" s="60">
        <v>-7.0000000000000007E-2</v>
      </c>
    </row>
    <row r="43" spans="2:4">
      <c r="B43" s="60">
        <v>0.17699999999999999</v>
      </c>
      <c r="C43" s="60">
        <v>0.17699999999999999</v>
      </c>
      <c r="D43" s="60">
        <v>-7.0000000000000001E-3</v>
      </c>
    </row>
    <row r="44" spans="2:4">
      <c r="B44" s="60">
        <v>0.318</v>
      </c>
      <c r="C44" s="60">
        <v>0.318</v>
      </c>
      <c r="D44" s="60">
        <v>-0.10199999999999999</v>
      </c>
    </row>
    <row r="45" spans="2:4">
      <c r="B45" s="60">
        <v>0.13200000000000001</v>
      </c>
      <c r="C45" s="60">
        <v>0.13200000000000001</v>
      </c>
      <c r="D45" s="60">
        <v>-2.7E-2</v>
      </c>
    </row>
    <row r="46" spans="2:4">
      <c r="B46" s="60">
        <v>-0.06</v>
      </c>
      <c r="C46" s="60">
        <v>-0.06</v>
      </c>
      <c r="D46" s="60">
        <v>-0.114</v>
      </c>
    </row>
    <row r="47" spans="2:4">
      <c r="B47" s="60">
        <v>3.5000000000000003E-2</v>
      </c>
      <c r="C47" s="60">
        <v>3.5000000000000003E-2</v>
      </c>
      <c r="D47" s="60">
        <v>-7.0000000000000007E-2</v>
      </c>
    </row>
    <row r="48" spans="2:4">
      <c r="B48" s="60">
        <v>-0.153</v>
      </c>
      <c r="C48" s="60">
        <v>-0.153</v>
      </c>
      <c r="D48" s="60">
        <v>0.157</v>
      </c>
    </row>
    <row r="49" spans="2:4">
      <c r="B49" s="60">
        <v>-0.30199999999999999</v>
      </c>
      <c r="C49" s="60">
        <v>-0.30199999999999999</v>
      </c>
      <c r="D49" s="60">
        <v>0.104</v>
      </c>
    </row>
    <row r="50" spans="2:4">
      <c r="B50" s="60">
        <v>0.03</v>
      </c>
      <c r="C50" s="60">
        <v>0.03</v>
      </c>
      <c r="D50" s="60">
        <v>5.6000000000000001E-2</v>
      </c>
    </row>
    <row r="51" spans="2:4">
      <c r="B51" s="60">
        <v>8.3000000000000004E-2</v>
      </c>
      <c r="C51" s="60">
        <v>8.3000000000000004E-2</v>
      </c>
      <c r="D51" s="60">
        <v>7.0000000000000001E-3</v>
      </c>
    </row>
    <row r="52" spans="2:4">
      <c r="B52" s="60">
        <v>-0.23899999999999999</v>
      </c>
      <c r="C52" s="60">
        <v>-0.23899999999999999</v>
      </c>
      <c r="D52" s="60">
        <v>-3.9E-2</v>
      </c>
    </row>
    <row r="53" spans="2:4">
      <c r="B53" s="60">
        <v>0.11799999999999999</v>
      </c>
      <c r="C53" s="60">
        <v>0.11799999999999999</v>
      </c>
      <c r="D53" s="60">
        <v>-7.0999999999999994E-2</v>
      </c>
    </row>
    <row r="54" spans="2:4">
      <c r="B54" s="60">
        <v>0.26800000000000002</v>
      </c>
      <c r="C54" s="60">
        <v>0.26800000000000002</v>
      </c>
      <c r="D54" s="60">
        <v>-0.124</v>
      </c>
    </row>
    <row r="55" spans="2:4">
      <c r="B55" s="60">
        <v>0.25700000000000001</v>
      </c>
      <c r="C55" s="60">
        <v>0.25700000000000001</v>
      </c>
      <c r="D55" s="60">
        <v>5.6000000000000001E-2</v>
      </c>
    </row>
    <row r="56" spans="2:4">
      <c r="B56" s="60">
        <v>0.20899999999999999</v>
      </c>
      <c r="C56" s="60">
        <v>0.20899999999999999</v>
      </c>
      <c r="D56" s="60">
        <v>7.1999999999999995E-2</v>
      </c>
    </row>
    <row r="57" spans="2:4">
      <c r="B57" s="60">
        <v>-0.42699999999999999</v>
      </c>
      <c r="C57" s="60">
        <v>-0.42699999999999999</v>
      </c>
      <c r="D57" s="60">
        <v>-3.9E-2</v>
      </c>
    </row>
    <row r="58" spans="2:4">
      <c r="B58" s="60">
        <v>-0.39500000000000002</v>
      </c>
      <c r="C58" s="60">
        <v>-0.39500000000000002</v>
      </c>
      <c r="D58" s="60">
        <v>-7.9000000000000001E-2</v>
      </c>
    </row>
    <row r="59" spans="2:4">
      <c r="B59" s="60">
        <v>-0.11799999999999999</v>
      </c>
      <c r="C59" s="60">
        <v>-0.11799999999999999</v>
      </c>
      <c r="D59" s="60">
        <v>-0.17599999999999999</v>
      </c>
    </row>
    <row r="60" spans="2:4">
      <c r="B60" s="60">
        <v>0.188</v>
      </c>
      <c r="C60" s="60">
        <v>0.188</v>
      </c>
      <c r="D60" s="60">
        <v>-0.10199999999999999</v>
      </c>
    </row>
    <row r="61" spans="2:4">
      <c r="B61" s="60">
        <v>0.113</v>
      </c>
      <c r="C61" s="60">
        <v>0.113</v>
      </c>
      <c r="D61" s="60">
        <v>-1.2999999999999999E-2</v>
      </c>
    </row>
    <row r="62" spans="2:4">
      <c r="B62" s="60">
        <v>5.5E-2</v>
      </c>
      <c r="C62" s="60">
        <v>5.5E-2</v>
      </c>
      <c r="D62" s="60">
        <v>-9.7000000000000003E-2</v>
      </c>
    </row>
    <row r="63" spans="2:4">
      <c r="B63" s="60">
        <v>2.3E-2</v>
      </c>
      <c r="C63" s="60">
        <v>2.3E-2</v>
      </c>
      <c r="D63" s="60">
        <v>1.7999999999999999E-2</v>
      </c>
    </row>
    <row r="64" spans="2:4">
      <c r="B64" s="60">
        <v>-0.108</v>
      </c>
      <c r="C64" s="60">
        <v>-0.108</v>
      </c>
      <c r="D64" s="60">
        <v>1.7999999999999999E-2</v>
      </c>
    </row>
    <row r="65" spans="2:4">
      <c r="B65" s="60">
        <v>0.16800000000000001</v>
      </c>
      <c r="C65" s="60">
        <v>0.16800000000000001</v>
      </c>
      <c r="D65" s="60">
        <v>0.41299999999999998</v>
      </c>
    </row>
    <row r="66" spans="2:4">
      <c r="B66" s="60">
        <v>0.20599999999999999</v>
      </c>
      <c r="C66" s="60">
        <v>0.20599999999999999</v>
      </c>
      <c r="D66" s="60">
        <v>0.74</v>
      </c>
    </row>
    <row r="67" spans="2:4">
      <c r="B67" s="60">
        <v>0.18099999999999999</v>
      </c>
      <c r="C67" s="60">
        <v>0.18099999999999999</v>
      </c>
      <c r="D67" s="60">
        <v>0.44</v>
      </c>
    </row>
    <row r="68" spans="2:4">
      <c r="B68" s="60">
        <v>0.28799999999999998</v>
      </c>
      <c r="C68" s="60">
        <v>0.28799999999999998</v>
      </c>
      <c r="D68" s="60">
        <v>-0.16800000000000001</v>
      </c>
    </row>
    <row r="69" spans="2:4">
      <c r="B69" s="60">
        <v>-0.189</v>
      </c>
      <c r="C69" s="60">
        <v>-0.189</v>
      </c>
      <c r="D69" s="60">
        <v>-0.42799999999999999</v>
      </c>
    </row>
    <row r="70" spans="2:4">
      <c r="B70" s="60">
        <v>-0.376</v>
      </c>
      <c r="C70" s="60">
        <v>-0.376</v>
      </c>
      <c r="D70" s="60">
        <v>-0.19700000000000001</v>
      </c>
    </row>
    <row r="71" spans="2:4">
      <c r="B71" s="60">
        <v>4.3999999999999997E-2</v>
      </c>
      <c r="C71" s="60">
        <v>4.3999999999999997E-2</v>
      </c>
      <c r="D71" s="60">
        <v>4.3999999999999997E-2</v>
      </c>
    </row>
    <row r="72" spans="2:4">
      <c r="B72" s="60">
        <v>-1.9E-2</v>
      </c>
      <c r="C72" s="60">
        <v>-1.9E-2</v>
      </c>
      <c r="D72" s="60">
        <v>0.378</v>
      </c>
    </row>
    <row r="73" spans="2:4">
      <c r="B73" s="60">
        <v>2.5000000000000001E-2</v>
      </c>
      <c r="C73" s="60">
        <v>2.5000000000000001E-2</v>
      </c>
      <c r="D73" s="60">
        <v>0.438</v>
      </c>
    </row>
    <row r="74" spans="2:4">
      <c r="B74" s="60">
        <v>-0.105</v>
      </c>
      <c r="C74" s="60">
        <v>-0.105</v>
      </c>
      <c r="D74" s="60">
        <v>2.9000000000000001E-2</v>
      </c>
    </row>
    <row r="75" spans="2:4">
      <c r="B75" s="60">
        <v>-0.187</v>
      </c>
      <c r="C75" s="60">
        <v>-0.187</v>
      </c>
      <c r="D75" s="60">
        <v>-0.03</v>
      </c>
    </row>
    <row r="76" spans="2:4">
      <c r="B76" s="60">
        <v>-0.27300000000000002</v>
      </c>
      <c r="C76" s="60">
        <v>-0.27300000000000002</v>
      </c>
      <c r="D76" s="60">
        <v>5.0999999999999997E-2</v>
      </c>
    </row>
    <row r="77" spans="2:4">
      <c r="B77" s="60">
        <v>-7.3999999999999996E-2</v>
      </c>
      <c r="C77" s="60">
        <v>-7.3999999999999996E-2</v>
      </c>
      <c r="D77" s="60">
        <v>2.7E-2</v>
      </c>
    </row>
    <row r="78" spans="2:4">
      <c r="B78" s="60">
        <v>-3.1E-2</v>
      </c>
      <c r="C78" s="60">
        <v>-3.1E-2</v>
      </c>
      <c r="D78" s="60">
        <v>-0.16</v>
      </c>
    </row>
    <row r="79" spans="2:4">
      <c r="B79" s="60">
        <v>0.26800000000000002</v>
      </c>
      <c r="C79" s="60">
        <v>0.26800000000000002</v>
      </c>
      <c r="D79" s="60">
        <v>-0.115</v>
      </c>
    </row>
    <row r="80" spans="2:4">
      <c r="B80" s="60">
        <v>0.314</v>
      </c>
      <c r="C80" s="60">
        <v>0.314</v>
      </c>
      <c r="D80" s="60">
        <v>-0.28399999999999997</v>
      </c>
    </row>
    <row r="81" spans="2:4">
      <c r="B81" s="60">
        <v>0.41199999999999998</v>
      </c>
      <c r="C81" s="60">
        <v>0.41199999999999998</v>
      </c>
      <c r="D81" s="60">
        <v>-5.1999999999999998E-2</v>
      </c>
    </row>
    <row r="82" spans="2:4">
      <c r="B82" s="60">
        <v>-9.9000000000000005E-2</v>
      </c>
      <c r="C82" s="60">
        <v>-9.9000000000000005E-2</v>
      </c>
      <c r="D82" s="60">
        <v>-0.189</v>
      </c>
    </row>
    <row r="83" spans="2:4">
      <c r="B83" s="60">
        <v>-0.35399999999999998</v>
      </c>
      <c r="C83" s="60">
        <v>-0.35399999999999998</v>
      </c>
      <c r="D83" s="60">
        <v>-0.24399999999999999</v>
      </c>
    </row>
    <row r="84" spans="2:4">
      <c r="B84" s="60">
        <v>-0.28199999999999997</v>
      </c>
      <c r="C84" s="60">
        <v>-0.28199999999999997</v>
      </c>
      <c r="D84" s="60">
        <v>-0.14399999999999999</v>
      </c>
    </row>
    <row r="85" spans="2:4">
      <c r="B85" s="60">
        <v>-6.6000000000000003E-2</v>
      </c>
      <c r="C85" s="60">
        <v>-6.6000000000000003E-2</v>
      </c>
      <c r="D85" s="60">
        <v>6.0000000000000001E-3</v>
      </c>
    </row>
    <row r="86" spans="2:4">
      <c r="B86" s="60">
        <v>3.9E-2</v>
      </c>
      <c r="C86" s="60">
        <v>3.9E-2</v>
      </c>
      <c r="D86" s="60">
        <v>-2.4E-2</v>
      </c>
    </row>
    <row r="87" spans="2:4">
      <c r="B87" s="60">
        <v>-5.7000000000000002E-2</v>
      </c>
      <c r="C87" s="60">
        <v>-5.7000000000000002E-2</v>
      </c>
      <c r="D87" s="60">
        <v>-1.4E-2</v>
      </c>
    </row>
    <row r="88" spans="2:4">
      <c r="B88" s="60">
        <v>0.107</v>
      </c>
      <c r="C88" s="60">
        <v>0.107</v>
      </c>
      <c r="D88" s="60">
        <v>2E-3</v>
      </c>
    </row>
    <row r="89" spans="2:4">
      <c r="B89" s="60">
        <v>9.1999999999999998E-2</v>
      </c>
      <c r="C89" s="60">
        <v>9.1999999999999998E-2</v>
      </c>
      <c r="D89" s="60">
        <v>-2.3E-2</v>
      </c>
    </row>
    <row r="90" spans="2:4">
      <c r="B90" s="60">
        <v>0.22900000000000001</v>
      </c>
      <c r="C90" s="60">
        <v>0.22900000000000001</v>
      </c>
      <c r="D90" s="60">
        <v>-7.3999999999999996E-2</v>
      </c>
    </row>
    <row r="91" spans="2:4">
      <c r="B91" s="60">
        <v>0.14799999999999999</v>
      </c>
      <c r="C91" s="60">
        <v>0.14799999999999999</v>
      </c>
      <c r="D91" s="60">
        <v>-5.3999999999999999E-2</v>
      </c>
    </row>
    <row r="92" spans="2:4">
      <c r="B92" s="60">
        <v>0.186</v>
      </c>
      <c r="C92" s="60">
        <v>0.186</v>
      </c>
      <c r="D92" s="60">
        <v>2.4E-2</v>
      </c>
    </row>
    <row r="93" spans="2:4">
      <c r="B93" s="60">
        <v>0.10299999999999999</v>
      </c>
      <c r="C93" s="60">
        <v>0.10299999999999999</v>
      </c>
    </row>
    <row r="94" spans="2:4">
      <c r="B94" s="60">
        <v>-0.625</v>
      </c>
      <c r="C94" s="60">
        <v>-0.625</v>
      </c>
    </row>
    <row r="95" spans="2:4">
      <c r="B95" s="60">
        <v>-0.433</v>
      </c>
      <c r="C95" s="60">
        <v>-0.433</v>
      </c>
    </row>
    <row r="96" spans="2:4">
      <c r="B96" s="60">
        <v>8.0000000000000002E-3</v>
      </c>
      <c r="C96" s="60">
        <v>8.0000000000000002E-3</v>
      </c>
    </row>
    <row r="97" spans="2:3">
      <c r="B97" s="60">
        <v>0.13600000000000001</v>
      </c>
      <c r="C97" s="60">
        <v>0.13600000000000001</v>
      </c>
    </row>
    <row r="98" spans="2:3">
      <c r="B98" s="60">
        <v>0.16500000000000001</v>
      </c>
      <c r="C98" s="60">
        <v>0.16500000000000001</v>
      </c>
    </row>
    <row r="99" spans="2:3">
      <c r="B99" s="60">
        <v>0.432</v>
      </c>
      <c r="C99" s="60">
        <v>0.432</v>
      </c>
    </row>
    <row r="100" spans="2:3">
      <c r="B100" s="60">
        <v>0.34599999999999997</v>
      </c>
      <c r="C100" s="60">
        <v>0.34599999999999997</v>
      </c>
    </row>
    <row r="101" spans="2:3">
      <c r="B101" s="60">
        <v>0.161</v>
      </c>
      <c r="C101" s="60">
        <v>0.161</v>
      </c>
    </row>
    <row r="102" spans="2:3">
      <c r="B102" s="60">
        <v>-0.59899999999999998</v>
      </c>
      <c r="C102" s="60">
        <v>-0.59899999999999998</v>
      </c>
    </row>
    <row r="103" spans="2:3">
      <c r="B103" s="60">
        <v>-0.46600000000000003</v>
      </c>
      <c r="C103" s="60">
        <v>-0.46600000000000003</v>
      </c>
    </row>
    <row r="104" spans="2:3">
      <c r="B104" s="60">
        <v>3.9E-2</v>
      </c>
      <c r="C104" s="60">
        <v>3.9E-2</v>
      </c>
    </row>
    <row r="105" spans="2:3">
      <c r="B105" s="60">
        <v>0.11799999999999999</v>
      </c>
      <c r="C105" s="60">
        <v>0.11799999999999999</v>
      </c>
    </row>
    <row r="106" spans="2:3">
      <c r="B106" s="60">
        <v>5.8000000000000003E-2</v>
      </c>
      <c r="C106" s="60">
        <v>5.8000000000000003E-2</v>
      </c>
    </row>
    <row r="107" spans="2:3">
      <c r="B107" s="60">
        <v>-1.4999999999999999E-2</v>
      </c>
      <c r="C107" s="60">
        <v>-1.4999999999999999E-2</v>
      </c>
    </row>
    <row r="108" spans="2:3">
      <c r="B108" s="60">
        <v>-4.2999999999999997E-2</v>
      </c>
      <c r="C108" s="60">
        <v>-4.2999999999999997E-2</v>
      </c>
    </row>
    <row r="109" spans="2:3">
      <c r="B109" s="60">
        <v>0.13500000000000001</v>
      </c>
      <c r="C109" s="60">
        <v>0.13500000000000001</v>
      </c>
    </row>
    <row r="110" spans="2:3">
      <c r="B110" s="60">
        <v>-4.8000000000000001E-2</v>
      </c>
      <c r="C110" s="60">
        <v>-4.8000000000000001E-2</v>
      </c>
    </row>
    <row r="111" spans="2:3">
      <c r="B111" s="60">
        <v>-0.16500000000000001</v>
      </c>
      <c r="C111" s="60">
        <v>-0.16500000000000001</v>
      </c>
    </row>
    <row r="112" spans="2:3">
      <c r="B112" s="60">
        <v>-7.5999999999999998E-2</v>
      </c>
      <c r="C112" s="60">
        <v>-7.5999999999999998E-2</v>
      </c>
    </row>
    <row r="113" spans="2:3">
      <c r="B113" s="60">
        <v>3.7999999999999999E-2</v>
      </c>
      <c r="C113" s="60">
        <v>3.7999999999999999E-2</v>
      </c>
    </row>
    <row r="114" spans="2:3">
      <c r="B114" s="60">
        <v>8.1000000000000003E-2</v>
      </c>
      <c r="C114" s="60">
        <v>8.1000000000000003E-2</v>
      </c>
    </row>
    <row r="115" spans="2:3">
      <c r="B115" s="60">
        <v>0.21299999999999999</v>
      </c>
      <c r="C115" s="60">
        <v>0.21299999999999999</v>
      </c>
    </row>
    <row r="116" spans="2:3">
      <c r="B116" s="60">
        <v>0.33400000000000002</v>
      </c>
      <c r="C116" s="60">
        <v>0.33400000000000002</v>
      </c>
    </row>
    <row r="117" spans="2:3">
      <c r="B117" s="60">
        <v>-2.7E-2</v>
      </c>
      <c r="C117" s="60">
        <v>-2.7E-2</v>
      </c>
    </row>
    <row r="118" spans="2:3">
      <c r="B118" s="60">
        <v>7.5999999999999998E-2</v>
      </c>
      <c r="C118" s="60">
        <v>7.5999999999999998E-2</v>
      </c>
    </row>
    <row r="119" spans="2:3">
      <c r="B119" s="60">
        <v>-7.4999999999999997E-2</v>
      </c>
      <c r="C119" s="60">
        <v>-7.4999999999999997E-2</v>
      </c>
    </row>
    <row r="120" spans="2:3">
      <c r="B120" s="60">
        <v>-0.56000000000000005</v>
      </c>
      <c r="C120" s="60">
        <v>-0.56000000000000005</v>
      </c>
    </row>
    <row r="121" spans="2:3">
      <c r="B121" s="60">
        <v>-0.13800000000000001</v>
      </c>
      <c r="C121" s="60">
        <v>-0.13800000000000001</v>
      </c>
    </row>
    <row r="122" spans="2:3">
      <c r="B122" s="60">
        <v>8.6999999999999994E-2</v>
      </c>
      <c r="C122" s="60">
        <v>8.6999999999999994E-2</v>
      </c>
    </row>
    <row r="123" spans="2:3">
      <c r="B123" s="60">
        <v>0.21</v>
      </c>
      <c r="C123" s="60">
        <v>0.21</v>
      </c>
    </row>
    <row r="124" spans="2:3">
      <c r="B124" s="60">
        <v>0.217</v>
      </c>
      <c r="C124" s="60">
        <v>0.217</v>
      </c>
    </row>
    <row r="125" spans="2:3">
      <c r="B125" s="60">
        <v>9.2999999999999999E-2</v>
      </c>
      <c r="C125" s="60">
        <v>9.2999999999999999E-2</v>
      </c>
    </row>
    <row r="126" spans="2:3">
      <c r="B126" s="60">
        <v>6.0000000000000001E-3</v>
      </c>
      <c r="C126" s="60">
        <v>6.0000000000000001E-3</v>
      </c>
    </row>
    <row r="127" spans="2:3">
      <c r="B127" s="60">
        <v>0.10199999999999999</v>
      </c>
      <c r="C127" s="60">
        <v>0.10199999999999999</v>
      </c>
    </row>
    <row r="128" spans="2:3">
      <c r="B128" s="60">
        <v>-0.21299999999999999</v>
      </c>
      <c r="C128" s="60">
        <v>-0.21299999999999999</v>
      </c>
    </row>
    <row r="129" spans="2:3">
      <c r="B129" s="60">
        <v>-0.34499999999999997</v>
      </c>
      <c r="C129" s="60">
        <v>-0.34499999999999997</v>
      </c>
    </row>
    <row r="130" spans="2:3">
      <c r="B130" s="60">
        <v>0.25900000000000001</v>
      </c>
      <c r="C130" s="60">
        <v>0.25900000000000001</v>
      </c>
    </row>
    <row r="131" spans="2:3">
      <c r="B131" s="60">
        <v>3.0000000000000001E-3</v>
      </c>
      <c r="C131" s="60">
        <v>3.0000000000000001E-3</v>
      </c>
    </row>
    <row r="132" spans="2:3">
      <c r="B132" s="60">
        <v>2.5999999999999999E-2</v>
      </c>
      <c r="C132" s="60">
        <v>2.5999999999999999E-2</v>
      </c>
    </row>
    <row r="133" spans="2:3">
      <c r="B133" s="60">
        <v>4.5999999999999999E-2</v>
      </c>
      <c r="C133" s="60">
        <v>4.5999999999999999E-2</v>
      </c>
    </row>
    <row r="134" spans="2:3">
      <c r="B134" s="60">
        <v>-0.17799999999999999</v>
      </c>
      <c r="C134" s="60">
        <v>-0.17799999999999999</v>
      </c>
    </row>
    <row r="135" spans="2:3">
      <c r="B135" s="60">
        <v>-0.05</v>
      </c>
      <c r="C135" s="60">
        <v>-0.05</v>
      </c>
    </row>
    <row r="136" spans="2:3">
      <c r="B136" s="60">
        <v>0.108</v>
      </c>
      <c r="C136" s="60">
        <v>0.108</v>
      </c>
    </row>
    <row r="137" spans="2:3">
      <c r="B137" s="60">
        <v>0.114</v>
      </c>
      <c r="C137" s="60">
        <v>0.114</v>
      </c>
    </row>
    <row r="138" spans="2:3">
      <c r="B138" s="60">
        <v>6.0999999999999999E-2</v>
      </c>
      <c r="C138" s="60">
        <v>6.0999999999999999E-2</v>
      </c>
    </row>
    <row r="139" spans="2:3">
      <c r="B139" s="60">
        <v>-4.4999999999999998E-2</v>
      </c>
      <c r="C139" s="60">
        <v>-4.4999999999999998E-2</v>
      </c>
    </row>
    <row r="140" spans="2:3">
      <c r="B140" s="60">
        <v>-3.0000000000000001E-3</v>
      </c>
      <c r="C140" s="60">
        <v>-3.0000000000000001E-3</v>
      </c>
    </row>
    <row r="141" spans="2:3">
      <c r="B141" s="60">
        <v>-4.4999999999999998E-2</v>
      </c>
      <c r="C141" s="60">
        <v>-4.4999999999999998E-2</v>
      </c>
    </row>
    <row r="142" spans="2:3">
      <c r="B142" s="60">
        <v>-8.6999999999999994E-2</v>
      </c>
      <c r="C142" s="60">
        <v>-8.6999999999999994E-2</v>
      </c>
    </row>
    <row r="143" spans="2:3">
      <c r="B143" s="60">
        <v>-0.17699999999999999</v>
      </c>
      <c r="C143" s="60">
        <v>-0.17699999999999999</v>
      </c>
    </row>
    <row r="144" spans="2:3">
      <c r="B144" s="60">
        <v>-0.14499999999999999</v>
      </c>
      <c r="C144" s="60">
        <v>-0.14499999999999999</v>
      </c>
    </row>
    <row r="145" spans="2:3">
      <c r="B145" s="60">
        <v>0.14799999999999999</v>
      </c>
      <c r="C145" s="60">
        <v>0.14799999999999999</v>
      </c>
    </row>
    <row r="146" spans="2:3">
      <c r="B146" s="60">
        <v>0.113</v>
      </c>
      <c r="C146" s="60">
        <v>0.113</v>
      </c>
    </row>
    <row r="147" spans="2:3">
      <c r="B147" s="60">
        <v>3.5000000000000003E-2</v>
      </c>
      <c r="C147" s="60">
        <v>3.5000000000000003E-2</v>
      </c>
    </row>
    <row r="148" spans="2:3">
      <c r="B148" s="60">
        <v>0.13900000000000001</v>
      </c>
      <c r="C148" s="60">
        <v>0.13900000000000001</v>
      </c>
    </row>
    <row r="149" spans="2:3">
      <c r="B149" s="60">
        <v>-0.182</v>
      </c>
    </row>
    <row r="150" spans="2:3">
      <c r="B150" s="60">
        <v>0.218</v>
      </c>
    </row>
    <row r="151" spans="2:3">
      <c r="B151" s="60">
        <v>-1.7999999999999999E-2</v>
      </c>
    </row>
    <row r="152" spans="2:3">
      <c r="B152" s="60">
        <v>-5.1999999999999998E-2</v>
      </c>
    </row>
    <row r="153" spans="2:3">
      <c r="B153" s="60">
        <v>-2.8000000000000001E-2</v>
      </c>
    </row>
    <row r="154" spans="2:3">
      <c r="B154" s="60">
        <v>-3.7999999999999999E-2</v>
      </c>
    </row>
    <row r="155" spans="2:3">
      <c r="B155" s="60">
        <v>-5.0000000000000001E-3</v>
      </c>
    </row>
    <row r="156" spans="2:3">
      <c r="B156" s="60">
        <v>0</v>
      </c>
    </row>
    <row r="157" spans="2:3">
      <c r="B157" s="60">
        <v>0</v>
      </c>
    </row>
    <row r="158" spans="2:3">
      <c r="B158" s="60">
        <v>0</v>
      </c>
    </row>
    <row r="159" spans="2:3">
      <c r="B159" s="60">
        <v>0</v>
      </c>
    </row>
    <row r="160" spans="2:3">
      <c r="B160" s="60">
        <v>0</v>
      </c>
    </row>
    <row r="161" spans="2:2">
      <c r="B161" s="60">
        <v>6.0000000000000001E-3</v>
      </c>
    </row>
    <row r="162" spans="2:2">
      <c r="B162" s="60">
        <v>4.5999999999999999E-2</v>
      </c>
    </row>
    <row r="163" spans="2:2">
      <c r="B163" s="60">
        <v>6.7000000000000004E-2</v>
      </c>
    </row>
    <row r="164" spans="2:2">
      <c r="B164" s="60">
        <v>6.8000000000000005E-2</v>
      </c>
    </row>
    <row r="165" spans="2:2">
      <c r="B165" s="60">
        <v>2.8000000000000001E-2</v>
      </c>
    </row>
    <row r="166" spans="2:2">
      <c r="B166" s="60">
        <v>-0.26900000000000002</v>
      </c>
    </row>
    <row r="167" spans="2:2">
      <c r="B167" s="60">
        <v>-9.2999999999999999E-2</v>
      </c>
    </row>
    <row r="168" spans="2:2">
      <c r="B168" s="60">
        <v>0.109</v>
      </c>
    </row>
    <row r="169" spans="2:2">
      <c r="B169" s="60">
        <v>3.1E-2</v>
      </c>
    </row>
    <row r="170" spans="2:2">
      <c r="B170" s="60">
        <v>7.8E-2</v>
      </c>
    </row>
    <row r="171" spans="2:2">
      <c r="B171" s="60">
        <v>-6.0000000000000001E-3</v>
      </c>
    </row>
    <row r="172" spans="2:2">
      <c r="B172" s="60">
        <v>5.3999999999999999E-2</v>
      </c>
    </row>
    <row r="173" spans="2:2">
      <c r="B173" s="60">
        <v>-0.11</v>
      </c>
    </row>
    <row r="174" spans="2:2">
      <c r="B174" s="60">
        <v>1.4999999999999999E-2</v>
      </c>
    </row>
    <row r="175" spans="2:2">
      <c r="B175" s="60">
        <v>2.8000000000000001E-2</v>
      </c>
    </row>
    <row r="176" spans="2:2">
      <c r="B176" s="60">
        <v>8.0000000000000002E-3</v>
      </c>
    </row>
    <row r="177" spans="2:2">
      <c r="B177" s="60">
        <v>-4.2000000000000003E-2</v>
      </c>
    </row>
    <row r="178" spans="2:2">
      <c r="B178" s="60">
        <v>3.3000000000000002E-2</v>
      </c>
    </row>
    <row r="179" spans="2:2">
      <c r="B179" s="60">
        <v>-5.2999999999999999E-2</v>
      </c>
    </row>
    <row r="180" spans="2:2">
      <c r="B180" s="60">
        <v>-0.14199999999999999</v>
      </c>
    </row>
    <row r="181" spans="2:2">
      <c r="B181" s="60">
        <v>3.2000000000000001E-2</v>
      </c>
    </row>
    <row r="182" spans="2:2">
      <c r="B182" s="60">
        <v>0.02</v>
      </c>
    </row>
    <row r="183" spans="2:2">
      <c r="B183" s="60">
        <v>-6.9000000000000006E-2</v>
      </c>
    </row>
    <row r="184" spans="2:2">
      <c r="B184" s="60">
        <v>-7.0000000000000001E-3</v>
      </c>
    </row>
    <row r="185" spans="2:2">
      <c r="B185" s="60">
        <v>6.7000000000000004E-2</v>
      </c>
    </row>
    <row r="186" spans="2:2">
      <c r="B186" s="60">
        <v>-3.2000000000000001E-2</v>
      </c>
    </row>
    <row r="187" spans="2:2">
      <c r="B187" s="60">
        <v>0.06</v>
      </c>
    </row>
    <row r="188" spans="2:2">
      <c r="B188" s="60">
        <v>-5.5E-2</v>
      </c>
    </row>
    <row r="189" spans="2:2">
      <c r="B189" s="60">
        <v>1E-3</v>
      </c>
    </row>
    <row r="190" spans="2:2">
      <c r="B190" s="60">
        <v>-5.2999999999999999E-2</v>
      </c>
    </row>
    <row r="191" spans="2:2">
      <c r="B191" s="60">
        <v>0.217</v>
      </c>
    </row>
    <row r="192" spans="2:2">
      <c r="B192" s="60">
        <v>9.1999999999999998E-2</v>
      </c>
    </row>
    <row r="193" spans="2:2">
      <c r="B193" s="60">
        <v>-0.23799999999999999</v>
      </c>
    </row>
    <row r="194" spans="2:2">
      <c r="B194" s="60">
        <v>-0.13600000000000001</v>
      </c>
    </row>
    <row r="195" spans="2:2">
      <c r="B195" s="60">
        <v>-6.0999999999999999E-2</v>
      </c>
    </row>
    <row r="196" spans="2:2">
      <c r="B196" s="60">
        <v>-2.5000000000000001E-2</v>
      </c>
    </row>
    <row r="197" spans="2:2">
      <c r="B197" s="60">
        <v>-6.6000000000000003E-2</v>
      </c>
    </row>
    <row r="198" spans="2:2">
      <c r="B198" s="60">
        <v>6.9000000000000006E-2</v>
      </c>
    </row>
    <row r="199" spans="2:2">
      <c r="B199" s="60">
        <v>0.153</v>
      </c>
    </row>
    <row r="200" spans="2:2">
      <c r="B200" s="60">
        <v>-0.11700000000000001</v>
      </c>
    </row>
    <row r="201" spans="2:2">
      <c r="B201" s="60">
        <v>0.39500000000000002</v>
      </c>
    </row>
    <row r="202" spans="2:2">
      <c r="B202" s="60">
        <v>0.39200000000000002</v>
      </c>
    </row>
    <row r="203" spans="2:2">
      <c r="B203" s="60">
        <v>0.129</v>
      </c>
    </row>
    <row r="204" spans="2:2">
      <c r="B204" s="60">
        <v>3.6999999999999998E-2</v>
      </c>
    </row>
    <row r="205" spans="2:2">
      <c r="B205" s="60">
        <v>0.17499999999999999</v>
      </c>
    </row>
    <row r="206" spans="2:2">
      <c r="B206" s="60">
        <v>-0.23200000000000001</v>
      </c>
    </row>
    <row r="207" spans="2:2">
      <c r="B207" s="60">
        <v>-0.03</v>
      </c>
    </row>
    <row r="208" spans="2:2">
      <c r="B208" s="60">
        <v>-0.13</v>
      </c>
    </row>
    <row r="209" spans="2:2">
      <c r="B209" s="60">
        <v>-1.7000000000000001E-2</v>
      </c>
    </row>
    <row r="210" spans="2:2">
      <c r="B210" s="60">
        <v>-0.24</v>
      </c>
    </row>
    <row r="211" spans="2:2">
      <c r="B211" s="60">
        <v>-0.104</v>
      </c>
    </row>
    <row r="212" spans="2:2">
      <c r="B212" s="60">
        <v>-3.7999999999999999E-2</v>
      </c>
    </row>
    <row r="213" spans="2:2">
      <c r="B213" s="60">
        <v>-0.115</v>
      </c>
    </row>
    <row r="214" spans="2:2">
      <c r="B214" s="60">
        <v>0.16800000000000001</v>
      </c>
    </row>
    <row r="215" spans="2:2">
      <c r="B215" s="60">
        <v>-0.42</v>
      </c>
    </row>
    <row r="216" spans="2:2">
      <c r="B216" s="60">
        <v>0.10299999999999999</v>
      </c>
    </row>
    <row r="217" spans="2:2">
      <c r="B217" s="60">
        <v>0.311</v>
      </c>
    </row>
    <row r="218" spans="2:2">
      <c r="B218" s="60">
        <v>9.7000000000000003E-2</v>
      </c>
    </row>
    <row r="219" spans="2:2">
      <c r="B219" s="60">
        <v>8.1000000000000003E-2</v>
      </c>
    </row>
    <row r="220" spans="2:2">
      <c r="B220" s="60">
        <v>-0.05</v>
      </c>
    </row>
    <row r="221" spans="2:2">
      <c r="B221" s="60">
        <v>0.19800000000000001</v>
      </c>
    </row>
    <row r="222" spans="2:2">
      <c r="B222" s="60">
        <v>0.307</v>
      </c>
    </row>
    <row r="223" spans="2:2">
      <c r="B223" s="60">
        <v>-6.5000000000000002E-2</v>
      </c>
    </row>
    <row r="224" spans="2:2">
      <c r="B224" s="60">
        <v>-9.1999999999999998E-2</v>
      </c>
    </row>
    <row r="225" spans="2:2">
      <c r="B225" s="60">
        <v>-0.16600000000000001</v>
      </c>
    </row>
    <row r="226" spans="2:2">
      <c r="B226" s="60">
        <v>-4.7E-2</v>
      </c>
    </row>
    <row r="227" spans="2:2">
      <c r="B227" s="60">
        <v>0.14899999999999999</v>
      </c>
    </row>
    <row r="228" spans="2:2">
      <c r="B228" s="60">
        <v>-0.107</v>
      </c>
    </row>
    <row r="229" spans="2:2">
      <c r="B229" s="60">
        <v>-0.112</v>
      </c>
    </row>
    <row r="230" spans="2:2">
      <c r="B230" s="60">
        <v>0.154</v>
      </c>
    </row>
    <row r="231" spans="2:2">
      <c r="B231" s="60">
        <v>-5.8000000000000003E-2</v>
      </c>
    </row>
    <row r="232" spans="2:2">
      <c r="B232" s="60">
        <v>2E-3</v>
      </c>
    </row>
    <row r="233" spans="2:2">
      <c r="B233" s="60">
        <v>-3.1E-2</v>
      </c>
    </row>
    <row r="234" spans="2:2">
      <c r="B234" s="60">
        <v>0.16800000000000001</v>
      </c>
    </row>
    <row r="235" spans="2:2">
      <c r="B235" s="60">
        <v>0.158</v>
      </c>
    </row>
    <row r="236" spans="2:2">
      <c r="B236" s="60">
        <v>1.9E-2</v>
      </c>
    </row>
    <row r="237" spans="2:2">
      <c r="B237" s="60">
        <v>-0.16500000000000001</v>
      </c>
    </row>
    <row r="238" spans="2:2">
      <c r="B238" s="60">
        <v>-0.29399999999999998</v>
      </c>
    </row>
    <row r="239" spans="2:2">
      <c r="B239" s="60">
        <v>2.5000000000000001E-2</v>
      </c>
    </row>
    <row r="240" spans="2:2">
      <c r="B240" s="60">
        <v>0.104</v>
      </c>
    </row>
    <row r="241" spans="2:2">
      <c r="B241" s="60">
        <v>6.7000000000000004E-2</v>
      </c>
    </row>
    <row r="242" spans="2:2">
      <c r="B242" s="60">
        <v>0.02</v>
      </c>
    </row>
    <row r="243" spans="2:2">
      <c r="B243" s="60">
        <v>-0.246</v>
      </c>
    </row>
    <row r="244" spans="2:2">
      <c r="B244" s="60">
        <v>-0.23</v>
      </c>
    </row>
    <row r="245" spans="2:2">
      <c r="B245" s="60">
        <v>0.122</v>
      </c>
    </row>
    <row r="246" spans="2:2">
      <c r="B246" s="60">
        <v>0.10100000000000001</v>
      </c>
    </row>
    <row r="247" spans="2:2">
      <c r="B247" s="60">
        <v>0.17299999999999999</v>
      </c>
    </row>
    <row r="248" spans="2:2">
      <c r="B248" s="60">
        <v>7.9000000000000001E-2</v>
      </c>
    </row>
    <row r="249" spans="2:2">
      <c r="B249" s="60">
        <v>-0.11</v>
      </c>
    </row>
    <row r="250" spans="2:2">
      <c r="B250" s="60">
        <v>-0.108</v>
      </c>
    </row>
    <row r="251" spans="2:2">
      <c r="B251" s="60">
        <v>-0.29599999999999999</v>
      </c>
    </row>
    <row r="252" spans="2:2">
      <c r="B252" s="60">
        <v>5.1999999999999998E-2</v>
      </c>
    </row>
    <row r="253" spans="2:2">
      <c r="B253" s="60">
        <v>0.12</v>
      </c>
    </row>
    <row r="254" spans="2:2">
      <c r="B254" s="60">
        <v>0.13400000000000001</v>
      </c>
    </row>
    <row r="255" spans="2:2">
      <c r="B255" s="60">
        <v>-6.5000000000000002E-2</v>
      </c>
    </row>
    <row r="256" spans="2:2">
      <c r="B256" s="60">
        <v>-0.34699999999999998</v>
      </c>
    </row>
    <row r="257" spans="2:2">
      <c r="B257" s="60">
        <v>0.08</v>
      </c>
    </row>
    <row r="258" spans="2:2">
      <c r="B258" s="60">
        <v>0.09</v>
      </c>
    </row>
    <row r="259" spans="2:2">
      <c r="B259" s="60">
        <v>8.1000000000000003E-2</v>
      </c>
    </row>
    <row r="260" spans="2:2">
      <c r="B260" s="60">
        <v>-8.1000000000000003E-2</v>
      </c>
    </row>
    <row r="261" spans="2:2">
      <c r="B261" s="60">
        <v>7.4999999999999997E-2</v>
      </c>
    </row>
    <row r="262" spans="2:2">
      <c r="B262" s="60">
        <v>1.2E-2</v>
      </c>
    </row>
    <row r="263" spans="2:2">
      <c r="B263" s="60">
        <v>-2.5999999999999999E-2</v>
      </c>
    </row>
    <row r="264" spans="2:2">
      <c r="B264" s="60">
        <v>3.7999999999999999E-2</v>
      </c>
    </row>
    <row r="265" spans="2:2">
      <c r="B265" s="60">
        <v>-0.06</v>
      </c>
    </row>
    <row r="266" spans="2:2">
      <c r="B266" s="60">
        <v>1.7999999999999999E-2</v>
      </c>
    </row>
    <row r="267" spans="2:2">
      <c r="B267" s="60">
        <v>-6.0999999999999999E-2</v>
      </c>
    </row>
    <row r="268" spans="2:2">
      <c r="B268" s="60">
        <v>7.5999999999999998E-2</v>
      </c>
    </row>
    <row r="269" spans="2:2">
      <c r="B269" s="60">
        <v>-8.4000000000000005E-2</v>
      </c>
    </row>
    <row r="270" spans="2:2">
      <c r="B270" s="60">
        <v>-5.8000000000000003E-2</v>
      </c>
    </row>
    <row r="271" spans="2:2">
      <c r="B271" s="60">
        <v>0.185</v>
      </c>
    </row>
    <row r="272" spans="2:2">
      <c r="B272" s="60">
        <v>0</v>
      </c>
    </row>
    <row r="273" spans="2:2">
      <c r="B273" s="60">
        <v>-0.111</v>
      </c>
    </row>
    <row r="274" spans="2:2">
      <c r="B274" s="60">
        <v>-2.5999999999999999E-2</v>
      </c>
    </row>
    <row r="275" spans="2:2">
      <c r="B275" s="60">
        <v>-7.0000000000000007E-2</v>
      </c>
    </row>
    <row r="276" spans="2:2">
      <c r="B276" s="60">
        <v>-6.0000000000000001E-3</v>
      </c>
    </row>
    <row r="277" spans="2:2">
      <c r="B277" s="60">
        <v>3.2000000000000001E-2</v>
      </c>
    </row>
    <row r="278" spans="2:2">
      <c r="B278" s="60">
        <v>0.14699999999999999</v>
      </c>
    </row>
    <row r="279" spans="2:2">
      <c r="B279" s="60">
        <v>0.08</v>
      </c>
    </row>
    <row r="280" spans="2:2">
      <c r="B280" s="60">
        <v>-6.0999999999999999E-2</v>
      </c>
    </row>
    <row r="281" spans="2:2">
      <c r="B281" s="60">
        <v>-0.104</v>
      </c>
    </row>
    <row r="282" spans="2:2">
      <c r="B282" s="60">
        <v>-0.28799999999999998</v>
      </c>
    </row>
    <row r="283" spans="2:2">
      <c r="B283" s="60">
        <v>0.128</v>
      </c>
    </row>
    <row r="284" spans="2:2">
      <c r="B284" s="60">
        <v>0.13900000000000001</v>
      </c>
    </row>
    <row r="285" spans="2:2">
      <c r="B285" s="60">
        <v>-2.8000000000000001E-2</v>
      </c>
    </row>
    <row r="286" spans="2:2">
      <c r="B286" s="60">
        <v>5.3999999999999999E-2</v>
      </c>
    </row>
    <row r="287" spans="2:2">
      <c r="B287" s="60">
        <v>3.6999999999999998E-2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54"/>
  <sheetViews>
    <sheetView workbookViewId="0"/>
  </sheetViews>
  <sheetFormatPr defaultRowHeight="12.75"/>
  <cols>
    <col min="1" max="1" width="4.140625" style="59" customWidth="1"/>
    <col min="2" max="2" width="102.140625" style="59" customWidth="1"/>
    <col min="3" max="3" width="9.140625" style="59"/>
  </cols>
  <sheetData>
    <row r="1" spans="2:2" ht="30">
      <c r="B1" s="108" t="s">
        <v>373</v>
      </c>
    </row>
    <row r="52" spans="2:2" ht="30">
      <c r="B52" s="108" t="s">
        <v>376</v>
      </c>
    </row>
    <row r="103" spans="2:2" ht="30">
      <c r="B103" s="108" t="s">
        <v>374</v>
      </c>
    </row>
    <row r="154" spans="2:2" ht="30">
      <c r="B154" s="108" t="s">
        <v>375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Documentation</vt:lpstr>
      <vt:lpstr>U-Th Table S1</vt:lpstr>
      <vt:lpstr>U-Th Table S2</vt:lpstr>
      <vt:lpstr>Data</vt:lpstr>
      <vt:lpstr>Charts</vt:lpstr>
      <vt:lpstr>Statistics</vt:lpstr>
      <vt:lpstr>Input_Data</vt:lpstr>
      <vt:lpstr>Periodograms</vt:lpstr>
      <vt:lpstr>del13C</vt:lpstr>
      <vt:lpstr>del18O</vt:lpstr>
      <vt:lpstr>KyrBP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2009-11-12T17:28:15Z</dcterms:created>
  <dcterms:modified xsi:type="dcterms:W3CDTF">2010-10-04T06:18:22Z</dcterms:modified>
</cp:coreProperties>
</file>